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210" activeTab="2"/>
  </bookViews>
  <sheets>
    <sheet name="wzór" sheetId="1" r:id="rId1"/>
    <sheet name="chłopcy 9-12.10.2008" sheetId="2" r:id="rId2"/>
    <sheet name="dziewczęta 23-26.10.2008" sheetId="3" r:id="rId3"/>
  </sheets>
  <definedNames/>
  <calcPr fullCalcOnLoad="1"/>
</workbook>
</file>

<file path=xl/sharedStrings.xml><?xml version="1.0" encoding="utf-8"?>
<sst xmlns="http://schemas.openxmlformats.org/spreadsheetml/2006/main" count="766" uniqueCount="165">
  <si>
    <t>województwo</t>
  </si>
  <si>
    <t>SETY</t>
  </si>
  <si>
    <t>I</t>
  </si>
  <si>
    <t>II</t>
  </si>
  <si>
    <t>III</t>
  </si>
  <si>
    <t>IV</t>
  </si>
  <si>
    <t>stosunek</t>
  </si>
  <si>
    <t>setów</t>
  </si>
  <si>
    <t>p-ów</t>
  </si>
  <si>
    <t>suma</t>
  </si>
  <si>
    <t>MIEJSCE</t>
  </si>
  <si>
    <t>mazowieckie</t>
  </si>
  <si>
    <t>suma p-ów</t>
  </si>
  <si>
    <t>podlaskie</t>
  </si>
  <si>
    <t>opolskie</t>
  </si>
  <si>
    <t>dolnośląskie</t>
  </si>
  <si>
    <t>W</t>
  </si>
  <si>
    <t>P</t>
  </si>
  <si>
    <t>Grupa A</t>
  </si>
  <si>
    <t>Grupa B</t>
  </si>
  <si>
    <t>Grupa C</t>
  </si>
  <si>
    <t>Grupa D</t>
  </si>
  <si>
    <t>godzina</t>
  </si>
  <si>
    <t>BOISKO A</t>
  </si>
  <si>
    <t>IA</t>
  </si>
  <si>
    <t>II B</t>
  </si>
  <si>
    <t>BOISKO C</t>
  </si>
  <si>
    <t>BOISKO B</t>
  </si>
  <si>
    <t>wynik</t>
  </si>
  <si>
    <t>zespół</t>
  </si>
  <si>
    <t>ĆWIERĆFINAŁY</t>
  </si>
  <si>
    <t>I C</t>
  </si>
  <si>
    <t>II D</t>
  </si>
  <si>
    <t>II A</t>
  </si>
  <si>
    <t>I B</t>
  </si>
  <si>
    <t>II C</t>
  </si>
  <si>
    <t>I D</t>
  </si>
  <si>
    <t>III A</t>
  </si>
  <si>
    <t>IV B</t>
  </si>
  <si>
    <t>III C</t>
  </si>
  <si>
    <t>IV D</t>
  </si>
  <si>
    <t>IV A</t>
  </si>
  <si>
    <t>III B</t>
  </si>
  <si>
    <t>IV C</t>
  </si>
  <si>
    <t>III D</t>
  </si>
  <si>
    <t>PÓŁFINAŁY</t>
  </si>
  <si>
    <t>mecz 33</t>
  </si>
  <si>
    <t>mecz 34</t>
  </si>
  <si>
    <t>mecz 35</t>
  </si>
  <si>
    <t>mecz 36</t>
  </si>
  <si>
    <t>mecz 37</t>
  </si>
  <si>
    <t>mecz 38</t>
  </si>
  <si>
    <t>mecz 39</t>
  </si>
  <si>
    <t>mecz 40</t>
  </si>
  <si>
    <t>FINAŁY</t>
  </si>
  <si>
    <t>miejsca</t>
  </si>
  <si>
    <t>meczu</t>
  </si>
  <si>
    <t>zespół I</t>
  </si>
  <si>
    <t>zespół II</t>
  </si>
  <si>
    <t>III-IV</t>
  </si>
  <si>
    <t>XV - XVI</t>
  </si>
  <si>
    <t>XI-XII</t>
  </si>
  <si>
    <t>IX-X</t>
  </si>
  <si>
    <t>VII-VIII</t>
  </si>
  <si>
    <t>V-VI</t>
  </si>
  <si>
    <t>I-II</t>
  </si>
  <si>
    <t xml:space="preserve">O  </t>
  </si>
  <si>
    <t xml:space="preserve">nr  </t>
  </si>
  <si>
    <t>KOLEJNOŚĆ KOŃCOWA</t>
  </si>
  <si>
    <t>świętokrzyskie</t>
  </si>
  <si>
    <t>pomorskie</t>
  </si>
  <si>
    <t>podkarpackie</t>
  </si>
  <si>
    <t>małopolskie</t>
  </si>
  <si>
    <t>łódzkie</t>
  </si>
  <si>
    <t>wielkopolskie</t>
  </si>
  <si>
    <t>śląskie</t>
  </si>
  <si>
    <t>lubuskie</t>
  </si>
  <si>
    <t>lubelskie</t>
  </si>
  <si>
    <t>XIII-XIV</t>
  </si>
  <si>
    <t>TURNIEJ "NADZIEI OLIMPIJSKICH" CHŁOPCÓW</t>
  </si>
  <si>
    <t>OPOL</t>
  </si>
  <si>
    <t>ŚLĄS</t>
  </si>
  <si>
    <t>PODK</t>
  </si>
  <si>
    <t>DOLN</t>
  </si>
  <si>
    <t>MAZ</t>
  </si>
  <si>
    <t>PODL</t>
  </si>
  <si>
    <t>WLKP</t>
  </si>
  <si>
    <t>LUBEL</t>
  </si>
  <si>
    <t>POM</t>
  </si>
  <si>
    <t>LUBUS</t>
  </si>
  <si>
    <t>ŚWIĘT</t>
  </si>
  <si>
    <t>MAX</t>
  </si>
  <si>
    <t>TURNIEJ "NADZIEI OLIMPIJSKICH" DZIEWCZĄT</t>
  </si>
  <si>
    <t>SPAŁA 9-12.10.2008 R.</t>
  </si>
  <si>
    <t>kujawsko-pom.</t>
  </si>
  <si>
    <t>zachodnio-pom.</t>
  </si>
  <si>
    <t>ślaskie</t>
  </si>
  <si>
    <t>warminsko-maz.</t>
  </si>
  <si>
    <t>ŁÓDŻ</t>
  </si>
  <si>
    <t>MAŁOP</t>
  </si>
  <si>
    <t>KUJ-P</t>
  </si>
  <si>
    <t>ZACHP</t>
  </si>
  <si>
    <t>WARM</t>
  </si>
  <si>
    <t>1:2</t>
  </si>
  <si>
    <t>2:1</t>
  </si>
  <si>
    <t>2:0</t>
  </si>
  <si>
    <t>2-0</t>
  </si>
  <si>
    <t>ŁÓDZ</t>
  </si>
  <si>
    <t>1-2</t>
  </si>
  <si>
    <t>2-1</t>
  </si>
  <si>
    <t>0-2</t>
  </si>
  <si>
    <t>kujawsko-pomorskie</t>
  </si>
  <si>
    <t>zachodniopomorskie</t>
  </si>
  <si>
    <t>warmińsko-mazurskie</t>
  </si>
  <si>
    <t>LUBUSKIE</t>
  </si>
  <si>
    <t>DOLNOŚLĄSKIE</t>
  </si>
  <si>
    <t>ZACHODNIOPOMORSKIE</t>
  </si>
  <si>
    <t>KUJAWSKO-POMORSKIE</t>
  </si>
  <si>
    <t>PODLASKIE</t>
  </si>
  <si>
    <t>WARMIŃSKO-MAZURSKIE</t>
  </si>
  <si>
    <t>LUBELSKIE</t>
  </si>
  <si>
    <t>MAŁOPOLSKIE</t>
  </si>
  <si>
    <t>WIELKOPOLSKIE</t>
  </si>
  <si>
    <t>ŚWIĘTOKRZYSKIE</t>
  </si>
  <si>
    <t>PODKARPACKIE</t>
  </si>
  <si>
    <t>OPOLSKIE</t>
  </si>
  <si>
    <t>MAZOWIECKIE</t>
  </si>
  <si>
    <t>ŁÓDZKIE</t>
  </si>
  <si>
    <t>sobota 18:00</t>
  </si>
  <si>
    <t>sobota 16:30</t>
  </si>
  <si>
    <t>niedziela 09:00</t>
  </si>
  <si>
    <t>niedziela 10:00</t>
  </si>
  <si>
    <t>ŚLĄSKIE</t>
  </si>
  <si>
    <t>POMORSKIE</t>
  </si>
  <si>
    <t>MILICZ 23-26.10.2008 R.</t>
  </si>
  <si>
    <t>niedziela 08:00</t>
  </si>
  <si>
    <t>xxxxxxxxxxxx</t>
  </si>
  <si>
    <t>zachodniopom.</t>
  </si>
  <si>
    <t>max.</t>
  </si>
  <si>
    <t>doln</t>
  </si>
  <si>
    <t>wlkp</t>
  </si>
  <si>
    <t>łódz</t>
  </si>
  <si>
    <t>pom</t>
  </si>
  <si>
    <t>kuj-pom</t>
  </si>
  <si>
    <t>zachod</t>
  </si>
  <si>
    <t>lubel</t>
  </si>
  <si>
    <t>śląs</t>
  </si>
  <si>
    <t>mazow</t>
  </si>
  <si>
    <t>warm-m</t>
  </si>
  <si>
    <t>małop</t>
  </si>
  <si>
    <t>lubus</t>
  </si>
  <si>
    <t>święt</t>
  </si>
  <si>
    <t>podk</t>
  </si>
  <si>
    <t>xxx</t>
  </si>
  <si>
    <t>opol</t>
  </si>
  <si>
    <t>2 - 0</t>
  </si>
  <si>
    <t>POMOR</t>
  </si>
  <si>
    <t>MAZOW</t>
  </si>
  <si>
    <t>XXXX</t>
  </si>
  <si>
    <t>max</t>
  </si>
  <si>
    <t>xxxxxxxxxx</t>
  </si>
  <si>
    <t>xxxxxxxxxxxxxxxx (PODLASKIE)</t>
  </si>
  <si>
    <t>2 - 1</t>
  </si>
  <si>
    <t>p-ty za miejsce</t>
  </si>
  <si>
    <t>0 - 2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</si>
</sst>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u val="single"/>
      <sz val="14"/>
      <name val="Arial Narrow"/>
      <family val="2"/>
    </font>
    <font>
      <b/>
      <u val="single"/>
      <sz val="14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u val="single"/>
      <sz val="10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b/>
      <u val="single"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7" fillId="38" borderId="31" xfId="0" applyFont="1" applyFill="1" applyBorder="1" applyAlignment="1">
      <alignment horizontal="center"/>
    </xf>
    <xf numFmtId="0" fontId="7" fillId="38" borderId="32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33" xfId="0" applyFont="1" applyFill="1" applyBorder="1" applyAlignment="1">
      <alignment horizontal="center"/>
    </xf>
    <xf numFmtId="0" fontId="7" fillId="38" borderId="34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7" fillId="39" borderId="31" xfId="0" applyFont="1" applyFill="1" applyBorder="1" applyAlignment="1">
      <alignment horizontal="center"/>
    </xf>
    <xf numFmtId="0" fontId="7" fillId="39" borderId="32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9" borderId="33" xfId="0" applyFont="1" applyFill="1" applyBorder="1" applyAlignment="1">
      <alignment horizontal="center"/>
    </xf>
    <xf numFmtId="0" fontId="7" fillId="39" borderId="34" xfId="0" applyFont="1" applyFill="1" applyBorder="1" applyAlignment="1">
      <alignment horizontal="center"/>
    </xf>
    <xf numFmtId="0" fontId="2" fillId="39" borderId="35" xfId="0" applyFont="1" applyFill="1" applyBorder="1" applyAlignment="1">
      <alignment horizontal="center"/>
    </xf>
    <xf numFmtId="0" fontId="2" fillId="39" borderId="36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0" fontId="2" fillId="39" borderId="37" xfId="0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0" fontId="1" fillId="0" borderId="0" xfId="0" applyNumberFormat="1" applyFont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5" fillId="0" borderId="45" xfId="0" applyNumberFormat="1" applyFont="1" applyBorder="1" applyAlignment="1">
      <alignment horizontal="center"/>
    </xf>
    <xf numFmtId="49" fontId="15" fillId="0" borderId="45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5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.625" style="1" customWidth="1"/>
    <col min="2" max="2" width="14.125" style="1" customWidth="1"/>
    <col min="3" max="3" width="9.00390625" style="1" customWidth="1"/>
    <col min="4" max="4" width="6.625" style="1" customWidth="1"/>
    <col min="5" max="5" width="7.00390625" style="1" customWidth="1"/>
    <col min="6" max="6" width="4.25390625" style="1" customWidth="1"/>
    <col min="7" max="7" width="6.625" style="1" customWidth="1"/>
    <col min="8" max="8" width="6.375" style="1" customWidth="1"/>
    <col min="9" max="9" width="4.25390625" style="1" customWidth="1"/>
    <col min="10" max="11" width="6.375" style="1" customWidth="1"/>
    <col min="12" max="12" width="4.25390625" style="1" customWidth="1"/>
    <col min="13" max="14" width="6.375" style="1" customWidth="1"/>
    <col min="15" max="15" width="4.25390625" style="1" customWidth="1"/>
    <col min="16" max="16" width="5.75390625" style="1" customWidth="1"/>
    <col min="17" max="18" width="5.00390625" style="1" customWidth="1"/>
    <col min="19" max="19" width="7.125" style="1" customWidth="1"/>
    <col min="20" max="16384" width="9.125" style="1" customWidth="1"/>
  </cols>
  <sheetData>
    <row r="3" ht="13.5" thickBot="1"/>
    <row r="4" spans="2:19" ht="18.75" thickBot="1">
      <c r="B4" s="208" t="s">
        <v>18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10"/>
    </row>
    <row r="5" spans="2:19" s="9" customFormat="1" ht="16.5" thickBot="1">
      <c r="B5" s="126" t="s">
        <v>0</v>
      </c>
      <c r="C5" s="37"/>
      <c r="D5" s="211" t="str">
        <f>B8</f>
        <v>mazowieckie</v>
      </c>
      <c r="E5" s="207"/>
      <c r="F5" s="15"/>
      <c r="G5" s="206" t="str">
        <f>B13</f>
        <v>podlaskie</v>
      </c>
      <c r="H5" s="207"/>
      <c r="I5" s="15"/>
      <c r="J5" s="206" t="str">
        <f>B18</f>
        <v>opolskie</v>
      </c>
      <c r="K5" s="207"/>
      <c r="L5" s="15"/>
      <c r="M5" s="206" t="str">
        <f>B23</f>
        <v>dolnośląskie</v>
      </c>
      <c r="N5" s="207"/>
      <c r="O5" s="16"/>
      <c r="P5" s="15" t="s">
        <v>9</v>
      </c>
      <c r="Q5" s="206" t="s">
        <v>6</v>
      </c>
      <c r="R5" s="207"/>
      <c r="S5" s="15"/>
    </row>
    <row r="6" spans="2:19" s="10" customFormat="1" ht="13.5" thickBot="1">
      <c r="B6" s="127"/>
      <c r="C6" s="128"/>
      <c r="D6" s="33" t="s">
        <v>16</v>
      </c>
      <c r="E6" s="34" t="s">
        <v>17</v>
      </c>
      <c r="F6" s="20" t="s">
        <v>8</v>
      </c>
      <c r="G6" s="19" t="s">
        <v>16</v>
      </c>
      <c r="H6" s="17" t="s">
        <v>17</v>
      </c>
      <c r="I6" s="20" t="s">
        <v>8</v>
      </c>
      <c r="J6" s="19" t="s">
        <v>16</v>
      </c>
      <c r="K6" s="17" t="s">
        <v>17</v>
      </c>
      <c r="L6" s="20" t="s">
        <v>8</v>
      </c>
      <c r="M6" s="19" t="s">
        <v>16</v>
      </c>
      <c r="N6" s="17" t="s">
        <v>17</v>
      </c>
      <c r="O6" s="28" t="s">
        <v>8</v>
      </c>
      <c r="P6" s="20" t="s">
        <v>8</v>
      </c>
      <c r="Q6" s="21" t="s">
        <v>7</v>
      </c>
      <c r="R6" s="21" t="s">
        <v>8</v>
      </c>
      <c r="S6" s="18" t="s">
        <v>10</v>
      </c>
    </row>
    <row r="7" spans="2:19" s="7" customFormat="1" ht="18.75" thickBot="1">
      <c r="B7" s="11"/>
      <c r="C7" s="30" t="s">
        <v>1</v>
      </c>
      <c r="D7" s="35"/>
      <c r="E7" s="36"/>
      <c r="F7" s="37"/>
      <c r="G7" s="46">
        <v>2</v>
      </c>
      <c r="H7" s="47">
        <v>1</v>
      </c>
      <c r="I7" s="48">
        <v>2</v>
      </c>
      <c r="J7" s="59">
        <v>2</v>
      </c>
      <c r="K7" s="60">
        <v>0</v>
      </c>
      <c r="L7" s="61">
        <v>2</v>
      </c>
      <c r="M7" s="71">
        <v>2</v>
      </c>
      <c r="N7" s="72">
        <v>1</v>
      </c>
      <c r="O7" s="73">
        <v>2</v>
      </c>
      <c r="P7" s="25">
        <f>F7+I7+L7+O7</f>
        <v>6</v>
      </c>
      <c r="Q7" s="5">
        <f>(D7+G7+J7+M7)/(E7+H7+K7+N7)</f>
        <v>3</v>
      </c>
      <c r="R7" s="6">
        <f>(D11+G11+J11+M11)/(E11+H11+K11+N11)</f>
        <v>1.1025641025641026</v>
      </c>
      <c r="S7" s="4" t="s">
        <v>2</v>
      </c>
    </row>
    <row r="8" spans="2:19" s="3" customFormat="1" ht="13.5">
      <c r="B8" s="12" t="s">
        <v>11</v>
      </c>
      <c r="C8" s="31" t="s">
        <v>2</v>
      </c>
      <c r="D8" s="38"/>
      <c r="E8" s="29"/>
      <c r="F8" s="39"/>
      <c r="G8" s="49">
        <v>25</v>
      </c>
      <c r="H8" s="50">
        <v>23</v>
      </c>
      <c r="I8" s="51"/>
      <c r="J8" s="62">
        <v>25</v>
      </c>
      <c r="K8" s="63">
        <v>21</v>
      </c>
      <c r="L8" s="64"/>
      <c r="M8" s="74">
        <v>25</v>
      </c>
      <c r="N8" s="75">
        <v>19</v>
      </c>
      <c r="O8" s="76"/>
      <c r="P8" s="26"/>
      <c r="Q8" s="2"/>
      <c r="R8" s="2"/>
      <c r="S8" s="2"/>
    </row>
    <row r="9" spans="2:19" s="3" customFormat="1" ht="12.75">
      <c r="B9" s="13"/>
      <c r="C9" s="31" t="s">
        <v>3</v>
      </c>
      <c r="D9" s="38"/>
      <c r="E9" s="29"/>
      <c r="F9" s="39"/>
      <c r="G9" s="52">
        <v>23</v>
      </c>
      <c r="H9" s="53">
        <v>25</v>
      </c>
      <c r="I9" s="51"/>
      <c r="J9" s="65">
        <v>25</v>
      </c>
      <c r="K9" s="66">
        <v>21</v>
      </c>
      <c r="L9" s="64"/>
      <c r="M9" s="77">
        <v>19</v>
      </c>
      <c r="N9" s="78">
        <v>25</v>
      </c>
      <c r="O9" s="76"/>
      <c r="P9" s="26"/>
      <c r="Q9" s="2"/>
      <c r="R9" s="2"/>
      <c r="S9" s="2"/>
    </row>
    <row r="10" spans="2:19" s="3" customFormat="1" ht="12.75">
      <c r="B10" s="13"/>
      <c r="C10" s="31" t="s">
        <v>4</v>
      </c>
      <c r="D10" s="38"/>
      <c r="E10" s="29"/>
      <c r="F10" s="39"/>
      <c r="G10" s="52">
        <v>15</v>
      </c>
      <c r="H10" s="53">
        <v>13</v>
      </c>
      <c r="I10" s="51"/>
      <c r="J10" s="65"/>
      <c r="K10" s="66"/>
      <c r="L10" s="64"/>
      <c r="M10" s="77">
        <v>15</v>
      </c>
      <c r="N10" s="78">
        <v>9</v>
      </c>
      <c r="O10" s="76"/>
      <c r="P10" s="26"/>
      <c r="Q10" s="2"/>
      <c r="R10" s="2"/>
      <c r="S10" s="2"/>
    </row>
    <row r="11" spans="2:19" s="9" customFormat="1" ht="13.5" thickBot="1">
      <c r="B11" s="14"/>
      <c r="C11" s="32" t="s">
        <v>12</v>
      </c>
      <c r="D11" s="40"/>
      <c r="E11" s="41"/>
      <c r="F11" s="42"/>
      <c r="G11" s="54">
        <f>SUM(G8:G10)</f>
        <v>63</v>
      </c>
      <c r="H11" s="55">
        <f>SUM(H8:H10)</f>
        <v>61</v>
      </c>
      <c r="I11" s="56"/>
      <c r="J11" s="67">
        <f>SUM(J8:J10)</f>
        <v>50</v>
      </c>
      <c r="K11" s="68">
        <f>SUM(K8:K10)</f>
        <v>42</v>
      </c>
      <c r="L11" s="69"/>
      <c r="M11" s="79">
        <f>SUM(M8:M10)</f>
        <v>59</v>
      </c>
      <c r="N11" s="80">
        <f>SUM(N8:N10)</f>
        <v>53</v>
      </c>
      <c r="O11" s="81"/>
      <c r="P11" s="27"/>
      <c r="Q11" s="8"/>
      <c r="R11" s="8"/>
      <c r="S11" s="8"/>
    </row>
    <row r="12" spans="2:19" s="7" customFormat="1" ht="18.75" thickBot="1">
      <c r="B12" s="11"/>
      <c r="C12" s="22" t="s">
        <v>1</v>
      </c>
      <c r="D12" s="46">
        <f>H7</f>
        <v>1</v>
      </c>
      <c r="E12" s="47">
        <f>G7</f>
        <v>2</v>
      </c>
      <c r="F12" s="43">
        <v>1</v>
      </c>
      <c r="G12" s="35"/>
      <c r="H12" s="36"/>
      <c r="I12" s="37"/>
      <c r="J12" s="83">
        <v>1</v>
      </c>
      <c r="K12" s="84">
        <v>2</v>
      </c>
      <c r="L12" s="85">
        <v>1</v>
      </c>
      <c r="M12" s="99">
        <v>2</v>
      </c>
      <c r="N12" s="100">
        <v>1</v>
      </c>
      <c r="O12" s="101">
        <v>2</v>
      </c>
      <c r="P12" s="25">
        <f>F12+I12+L12+O12</f>
        <v>4</v>
      </c>
      <c r="Q12" s="5">
        <f>(D12+G12+J12+M12)/(E12+H12+K12+N12)</f>
        <v>0.8</v>
      </c>
      <c r="R12" s="6">
        <f>(D16+G16+J16+M16)/(E16+H16+K16+N16)</f>
        <v>1</v>
      </c>
      <c r="S12" s="4" t="s">
        <v>3</v>
      </c>
    </row>
    <row r="13" spans="2:19" s="3" customFormat="1" ht="13.5">
      <c r="B13" s="12" t="s">
        <v>13</v>
      </c>
      <c r="C13" s="23" t="s">
        <v>2</v>
      </c>
      <c r="D13" s="49">
        <f>H8</f>
        <v>23</v>
      </c>
      <c r="E13" s="50">
        <f>G8</f>
        <v>25</v>
      </c>
      <c r="F13" s="44"/>
      <c r="G13" s="38"/>
      <c r="H13" s="29"/>
      <c r="I13" s="39"/>
      <c r="J13" s="86">
        <v>25</v>
      </c>
      <c r="K13" s="87">
        <v>17</v>
      </c>
      <c r="L13" s="88"/>
      <c r="M13" s="102">
        <v>25</v>
      </c>
      <c r="N13" s="103">
        <v>15</v>
      </c>
      <c r="O13" s="104"/>
      <c r="P13" s="26"/>
      <c r="Q13" s="2"/>
      <c r="R13" s="2"/>
      <c r="S13" s="2"/>
    </row>
    <row r="14" spans="2:19" s="3" customFormat="1" ht="12.75">
      <c r="B14" s="13"/>
      <c r="C14" s="23" t="s">
        <v>3</v>
      </c>
      <c r="D14" s="52">
        <f>H9</f>
        <v>25</v>
      </c>
      <c r="E14" s="53">
        <f>G9</f>
        <v>23</v>
      </c>
      <c r="F14" s="44"/>
      <c r="G14" s="38"/>
      <c r="H14" s="29"/>
      <c r="I14" s="39"/>
      <c r="J14" s="89">
        <v>17</v>
      </c>
      <c r="K14" s="90">
        <v>25</v>
      </c>
      <c r="L14" s="88"/>
      <c r="M14" s="105">
        <v>15</v>
      </c>
      <c r="N14" s="106">
        <v>25</v>
      </c>
      <c r="O14" s="104"/>
      <c r="P14" s="26"/>
      <c r="Q14" s="2"/>
      <c r="R14" s="2"/>
      <c r="S14" s="2"/>
    </row>
    <row r="15" spans="2:19" s="3" customFormat="1" ht="12.75">
      <c r="B15" s="13"/>
      <c r="C15" s="23" t="s">
        <v>4</v>
      </c>
      <c r="D15" s="52">
        <f>H10</f>
        <v>13</v>
      </c>
      <c r="E15" s="53">
        <f>G10</f>
        <v>15</v>
      </c>
      <c r="F15" s="44"/>
      <c r="G15" s="38"/>
      <c r="H15" s="29"/>
      <c r="I15" s="39"/>
      <c r="J15" s="89">
        <v>7</v>
      </c>
      <c r="K15" s="90">
        <v>15</v>
      </c>
      <c r="L15" s="88"/>
      <c r="M15" s="105">
        <v>15</v>
      </c>
      <c r="N15" s="106">
        <v>5</v>
      </c>
      <c r="O15" s="104"/>
      <c r="P15" s="26"/>
      <c r="Q15" s="2"/>
      <c r="R15" s="2"/>
      <c r="S15" s="2"/>
    </row>
    <row r="16" spans="2:19" s="9" customFormat="1" ht="13.5" thickBot="1">
      <c r="B16" s="14"/>
      <c r="C16" s="24" t="s">
        <v>12</v>
      </c>
      <c r="D16" s="57">
        <f>SUM(D13:D15)</f>
        <v>61</v>
      </c>
      <c r="E16" s="58">
        <f>SUM(E13:E15)</f>
        <v>63</v>
      </c>
      <c r="F16" s="45"/>
      <c r="G16" s="40"/>
      <c r="H16" s="41"/>
      <c r="I16" s="42"/>
      <c r="J16" s="91">
        <f>SUM(J13:J15)</f>
        <v>49</v>
      </c>
      <c r="K16" s="92">
        <f>SUM(K13:K15)</f>
        <v>57</v>
      </c>
      <c r="L16" s="93"/>
      <c r="M16" s="107">
        <f>SUM(M13:M15)</f>
        <v>55</v>
      </c>
      <c r="N16" s="108">
        <f>SUM(N13:N15)</f>
        <v>45</v>
      </c>
      <c r="O16" s="109"/>
      <c r="P16" s="27"/>
      <c r="Q16" s="8"/>
      <c r="R16" s="8"/>
      <c r="S16" s="8"/>
    </row>
    <row r="17" spans="2:19" s="7" customFormat="1" ht="18.75" thickBot="1">
      <c r="B17" s="11"/>
      <c r="C17" s="22" t="s">
        <v>1</v>
      </c>
      <c r="D17" s="59">
        <f>K7</f>
        <v>0</v>
      </c>
      <c r="E17" s="60">
        <f>J7</f>
        <v>2</v>
      </c>
      <c r="F17" s="61">
        <v>1</v>
      </c>
      <c r="G17" s="83">
        <f>K12</f>
        <v>2</v>
      </c>
      <c r="H17" s="84">
        <f>J12</f>
        <v>1</v>
      </c>
      <c r="I17" s="94">
        <v>1</v>
      </c>
      <c r="J17" s="35"/>
      <c r="K17" s="36"/>
      <c r="L17" s="37"/>
      <c r="M17" s="110">
        <v>2</v>
      </c>
      <c r="N17" s="111">
        <v>1</v>
      </c>
      <c r="O17" s="112">
        <v>2</v>
      </c>
      <c r="P17" s="25">
        <f>F17+I17+L17+O17</f>
        <v>4</v>
      </c>
      <c r="Q17" s="5">
        <f>(D17+G17+J17+M17)/(E17+H17+K17+N17)</f>
        <v>1</v>
      </c>
      <c r="R17" s="6">
        <f>(D21+G21+J21+M21)/(E21+H21+K21+N21)</f>
        <v>1.0857142857142856</v>
      </c>
      <c r="S17" s="4" t="s">
        <v>4</v>
      </c>
    </row>
    <row r="18" spans="2:19" s="3" customFormat="1" ht="13.5">
      <c r="B18" s="12" t="s">
        <v>14</v>
      </c>
      <c r="C18" s="23" t="s">
        <v>2</v>
      </c>
      <c r="D18" s="62">
        <f>K8</f>
        <v>21</v>
      </c>
      <c r="E18" s="63">
        <f>J8</f>
        <v>25</v>
      </c>
      <c r="F18" s="64"/>
      <c r="G18" s="86">
        <f>K13</f>
        <v>17</v>
      </c>
      <c r="H18" s="87">
        <f>J13</f>
        <v>25</v>
      </c>
      <c r="I18" s="95"/>
      <c r="J18" s="38"/>
      <c r="K18" s="29"/>
      <c r="L18" s="39"/>
      <c r="M18" s="113">
        <v>25</v>
      </c>
      <c r="N18" s="114">
        <v>13</v>
      </c>
      <c r="O18" s="115"/>
      <c r="P18" s="26"/>
      <c r="Q18" s="2"/>
      <c r="R18" s="2"/>
      <c r="S18" s="2"/>
    </row>
    <row r="19" spans="2:19" s="3" customFormat="1" ht="12.75">
      <c r="B19" s="13"/>
      <c r="C19" s="23" t="s">
        <v>3</v>
      </c>
      <c r="D19" s="65">
        <f>K9</f>
        <v>21</v>
      </c>
      <c r="E19" s="66">
        <f>J9</f>
        <v>25</v>
      </c>
      <c r="F19" s="64"/>
      <c r="G19" s="89">
        <f>K14</f>
        <v>25</v>
      </c>
      <c r="H19" s="90">
        <f>J14</f>
        <v>17</v>
      </c>
      <c r="I19" s="95"/>
      <c r="J19" s="38"/>
      <c r="K19" s="29"/>
      <c r="L19" s="39"/>
      <c r="M19" s="116">
        <v>13</v>
      </c>
      <c r="N19" s="117">
        <v>25</v>
      </c>
      <c r="O19" s="115"/>
      <c r="P19" s="26"/>
      <c r="Q19" s="2"/>
      <c r="R19" s="2"/>
      <c r="S19" s="2"/>
    </row>
    <row r="20" spans="2:19" s="3" customFormat="1" ht="12.75">
      <c r="B20" s="13"/>
      <c r="C20" s="23" t="s">
        <v>4</v>
      </c>
      <c r="D20" s="65">
        <f>K10</f>
        <v>0</v>
      </c>
      <c r="E20" s="66">
        <f>J10</f>
        <v>0</v>
      </c>
      <c r="F20" s="64"/>
      <c r="G20" s="89">
        <f>K15</f>
        <v>15</v>
      </c>
      <c r="H20" s="90">
        <f>J15</f>
        <v>7</v>
      </c>
      <c r="I20" s="95"/>
      <c r="J20" s="38"/>
      <c r="K20" s="29"/>
      <c r="L20" s="39"/>
      <c r="M20" s="116">
        <v>15</v>
      </c>
      <c r="N20" s="117">
        <v>3</v>
      </c>
      <c r="O20" s="115"/>
      <c r="P20" s="26"/>
      <c r="Q20" s="2"/>
      <c r="R20" s="2"/>
      <c r="S20" s="2"/>
    </row>
    <row r="21" spans="2:19" s="9" customFormat="1" ht="13.5" thickBot="1">
      <c r="B21" s="14"/>
      <c r="C21" s="24" t="s">
        <v>12</v>
      </c>
      <c r="D21" s="67">
        <f>SUM(D18:D20)</f>
        <v>42</v>
      </c>
      <c r="E21" s="68">
        <f>SUM(E18:E20)</f>
        <v>50</v>
      </c>
      <c r="F21" s="70"/>
      <c r="G21" s="96">
        <f>SUM(G18:G20)</f>
        <v>57</v>
      </c>
      <c r="H21" s="97">
        <f>SUM(H18:H20)</f>
        <v>49</v>
      </c>
      <c r="I21" s="98"/>
      <c r="J21" s="40"/>
      <c r="K21" s="41"/>
      <c r="L21" s="42"/>
      <c r="M21" s="118">
        <f>SUM(M18:M20)</f>
        <v>53</v>
      </c>
      <c r="N21" s="119">
        <f>SUM(N18:N20)</f>
        <v>41</v>
      </c>
      <c r="O21" s="120"/>
      <c r="P21" s="27"/>
      <c r="Q21" s="8"/>
      <c r="R21" s="8"/>
      <c r="S21" s="8"/>
    </row>
    <row r="22" spans="2:19" s="7" customFormat="1" ht="18.75" thickBot="1">
      <c r="B22" s="11"/>
      <c r="C22" s="22" t="s">
        <v>1</v>
      </c>
      <c r="D22" s="71">
        <f>N7</f>
        <v>1</v>
      </c>
      <c r="E22" s="72">
        <f>M7</f>
        <v>2</v>
      </c>
      <c r="F22" s="73">
        <v>1</v>
      </c>
      <c r="G22" s="99">
        <f>N12</f>
        <v>1</v>
      </c>
      <c r="H22" s="100">
        <f>M12</f>
        <v>2</v>
      </c>
      <c r="I22" s="101">
        <v>1</v>
      </c>
      <c r="J22" s="110">
        <f>N17</f>
        <v>1</v>
      </c>
      <c r="K22" s="111">
        <f>M17</f>
        <v>2</v>
      </c>
      <c r="L22" s="121">
        <v>1</v>
      </c>
      <c r="M22" s="35"/>
      <c r="N22" s="36"/>
      <c r="O22" s="37"/>
      <c r="P22" s="25">
        <f>F22+I22+L22+O22</f>
        <v>3</v>
      </c>
      <c r="Q22" s="5">
        <f>(D22+G22+J22+M22)/(E22+H22+K22+N22)</f>
        <v>0.5</v>
      </c>
      <c r="R22" s="6">
        <f>(D26+G26+J26+M26)/(E26+H26+K26+N26)</f>
        <v>0.8323353293413174</v>
      </c>
      <c r="S22" s="4" t="s">
        <v>5</v>
      </c>
    </row>
    <row r="23" spans="2:19" s="3" customFormat="1" ht="13.5">
      <c r="B23" s="12" t="s">
        <v>15</v>
      </c>
      <c r="C23" s="23" t="s">
        <v>2</v>
      </c>
      <c r="D23" s="74">
        <f>N8</f>
        <v>19</v>
      </c>
      <c r="E23" s="75">
        <f>M8</f>
        <v>25</v>
      </c>
      <c r="F23" s="76"/>
      <c r="G23" s="102">
        <f>N13</f>
        <v>15</v>
      </c>
      <c r="H23" s="103">
        <f>M13</f>
        <v>25</v>
      </c>
      <c r="I23" s="104"/>
      <c r="J23" s="113">
        <f>N18</f>
        <v>13</v>
      </c>
      <c r="K23" s="114">
        <f>M18</f>
        <v>25</v>
      </c>
      <c r="L23" s="122"/>
      <c r="M23" s="38"/>
      <c r="N23" s="29"/>
      <c r="O23" s="39"/>
      <c r="P23" s="26"/>
      <c r="Q23" s="2"/>
      <c r="R23" s="2"/>
      <c r="S23" s="2"/>
    </row>
    <row r="24" spans="2:19" s="3" customFormat="1" ht="12.75">
      <c r="B24" s="13"/>
      <c r="C24" s="23" t="s">
        <v>3</v>
      </c>
      <c r="D24" s="77">
        <f>N9</f>
        <v>25</v>
      </c>
      <c r="E24" s="78">
        <f>M9</f>
        <v>19</v>
      </c>
      <c r="F24" s="76"/>
      <c r="G24" s="105">
        <f>N14</f>
        <v>25</v>
      </c>
      <c r="H24" s="106">
        <f>M14</f>
        <v>15</v>
      </c>
      <c r="I24" s="104"/>
      <c r="J24" s="116">
        <f>N19</f>
        <v>25</v>
      </c>
      <c r="K24" s="117">
        <f>M19</f>
        <v>13</v>
      </c>
      <c r="L24" s="122"/>
      <c r="M24" s="38"/>
      <c r="N24" s="29"/>
      <c r="O24" s="39"/>
      <c r="P24" s="26"/>
      <c r="Q24" s="2"/>
      <c r="R24" s="2"/>
      <c r="S24" s="2"/>
    </row>
    <row r="25" spans="2:19" s="3" customFormat="1" ht="12.75">
      <c r="B25" s="13"/>
      <c r="C25" s="23" t="s">
        <v>4</v>
      </c>
      <c r="D25" s="77">
        <f>N10</f>
        <v>9</v>
      </c>
      <c r="E25" s="78">
        <f>M10</f>
        <v>15</v>
      </c>
      <c r="F25" s="76"/>
      <c r="G25" s="105">
        <f>N15</f>
        <v>5</v>
      </c>
      <c r="H25" s="106">
        <f>M15</f>
        <v>15</v>
      </c>
      <c r="I25" s="104"/>
      <c r="J25" s="116">
        <f>N20</f>
        <v>3</v>
      </c>
      <c r="K25" s="117">
        <f>M20</f>
        <v>15</v>
      </c>
      <c r="L25" s="122"/>
      <c r="M25" s="38"/>
      <c r="N25" s="29"/>
      <c r="O25" s="39"/>
      <c r="P25" s="26"/>
      <c r="Q25" s="2"/>
      <c r="R25" s="2"/>
      <c r="S25" s="2"/>
    </row>
    <row r="26" spans="2:19" s="9" customFormat="1" ht="13.5" thickBot="1">
      <c r="B26" s="14"/>
      <c r="C26" s="24" t="s">
        <v>12</v>
      </c>
      <c r="D26" s="79">
        <f>SUM(D23:D25)</f>
        <v>53</v>
      </c>
      <c r="E26" s="80">
        <f>SUM(E23:E25)</f>
        <v>59</v>
      </c>
      <c r="F26" s="82"/>
      <c r="G26" s="107">
        <f>SUM(G23:G25)</f>
        <v>45</v>
      </c>
      <c r="H26" s="108">
        <f>SUM(H23:H25)</f>
        <v>55</v>
      </c>
      <c r="I26" s="109"/>
      <c r="J26" s="123">
        <f>SUM(J23:J25)</f>
        <v>41</v>
      </c>
      <c r="K26" s="124">
        <f>SUM(K23:K25)</f>
        <v>53</v>
      </c>
      <c r="L26" s="125"/>
      <c r="M26" s="40"/>
      <c r="N26" s="41"/>
      <c r="O26" s="42"/>
      <c r="P26" s="27"/>
      <c r="Q26" s="8"/>
      <c r="R26" s="8"/>
      <c r="S26" s="8"/>
    </row>
  </sheetData>
  <sheetProtection/>
  <mergeCells count="6">
    <mergeCell ref="Q5:R5"/>
    <mergeCell ref="B4:S4"/>
    <mergeCell ref="D5:E5"/>
    <mergeCell ref="G5:H5"/>
    <mergeCell ref="J5:K5"/>
    <mergeCell ref="M5:N5"/>
  </mergeCells>
  <printOptions/>
  <pageMargins left="0.41" right="0.39" top="0.59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S190"/>
  <sheetViews>
    <sheetView zoomScalePageLayoutView="0" workbookViewId="0" topLeftCell="A157">
      <selection activeCell="V173" sqref="V173"/>
    </sheetView>
  </sheetViews>
  <sheetFormatPr defaultColWidth="9.00390625" defaultRowHeight="12.75"/>
  <cols>
    <col min="1" max="1" width="1.625" style="1" customWidth="1"/>
    <col min="2" max="2" width="14.125" style="1" customWidth="1"/>
    <col min="3" max="3" width="9.00390625" style="1" customWidth="1"/>
    <col min="4" max="5" width="6.375" style="1" customWidth="1"/>
    <col min="6" max="6" width="4.25390625" style="1" customWidth="1"/>
    <col min="7" max="8" width="6.375" style="1" customWidth="1"/>
    <col min="9" max="9" width="4.375" style="1" customWidth="1"/>
    <col min="10" max="10" width="6.25390625" style="1" customWidth="1"/>
    <col min="11" max="11" width="6.375" style="1" customWidth="1"/>
    <col min="12" max="12" width="4.25390625" style="1" customWidth="1"/>
    <col min="13" max="14" width="6.375" style="1" customWidth="1"/>
    <col min="15" max="15" width="4.25390625" style="1" customWidth="1"/>
    <col min="16" max="16" width="5.75390625" style="1" customWidth="1"/>
    <col min="17" max="18" width="5.00390625" style="1" customWidth="1"/>
    <col min="19" max="19" width="7.125" style="1" customWidth="1"/>
    <col min="20" max="16384" width="9.125" style="1" customWidth="1"/>
  </cols>
  <sheetData>
    <row r="4" spans="2:19" ht="18">
      <c r="B4" s="237" t="s">
        <v>79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2:19" ht="15.75">
      <c r="B5" s="238" t="s">
        <v>93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</row>
    <row r="7" ht="13.5" thickBot="1"/>
    <row r="8" spans="2:19" ht="18.75" thickBot="1">
      <c r="B8" s="208" t="s">
        <v>18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10"/>
    </row>
    <row r="9" spans="2:19" s="9" customFormat="1" ht="16.5" thickBot="1">
      <c r="B9" s="126" t="s">
        <v>0</v>
      </c>
      <c r="C9" s="37"/>
      <c r="D9" s="211" t="str">
        <f>B12</f>
        <v>wielkopolskie</v>
      </c>
      <c r="E9" s="207"/>
      <c r="F9" s="15"/>
      <c r="G9" s="206" t="str">
        <f>B17</f>
        <v>opolskie</v>
      </c>
      <c r="H9" s="207"/>
      <c r="I9" s="15"/>
      <c r="J9" s="206" t="str">
        <f>B22</f>
        <v>kujawsko-pom.</v>
      </c>
      <c r="K9" s="207"/>
      <c r="L9" s="15"/>
      <c r="M9" s="206" t="str">
        <f>B27</f>
        <v>łódzkie</v>
      </c>
      <c r="N9" s="207"/>
      <c r="O9" s="16"/>
      <c r="P9" s="15" t="s">
        <v>9</v>
      </c>
      <c r="Q9" s="206" t="s">
        <v>6</v>
      </c>
      <c r="R9" s="207"/>
      <c r="S9" s="15"/>
    </row>
    <row r="10" spans="2:19" s="10" customFormat="1" ht="13.5" thickBot="1">
      <c r="B10" s="127"/>
      <c r="C10" s="128"/>
      <c r="D10" s="33" t="s">
        <v>16</v>
      </c>
      <c r="E10" s="34" t="s">
        <v>17</v>
      </c>
      <c r="F10" s="20" t="s">
        <v>8</v>
      </c>
      <c r="G10" s="19" t="s">
        <v>16</v>
      </c>
      <c r="H10" s="17" t="s">
        <v>17</v>
      </c>
      <c r="I10" s="20" t="s">
        <v>8</v>
      </c>
      <c r="J10" s="19" t="s">
        <v>16</v>
      </c>
      <c r="K10" s="17" t="s">
        <v>17</v>
      </c>
      <c r="L10" s="20" t="s">
        <v>8</v>
      </c>
      <c r="M10" s="19" t="s">
        <v>16</v>
      </c>
      <c r="N10" s="17" t="s">
        <v>17</v>
      </c>
      <c r="O10" s="28" t="s">
        <v>8</v>
      </c>
      <c r="P10" s="20" t="s">
        <v>8</v>
      </c>
      <c r="Q10" s="21" t="s">
        <v>7</v>
      </c>
      <c r="R10" s="21" t="s">
        <v>8</v>
      </c>
      <c r="S10" s="18" t="s">
        <v>10</v>
      </c>
    </row>
    <row r="11" spans="2:19" s="7" customFormat="1" ht="18.75" thickBot="1">
      <c r="B11" s="11"/>
      <c r="C11" s="30" t="s">
        <v>1</v>
      </c>
      <c r="D11" s="35"/>
      <c r="E11" s="36"/>
      <c r="F11" s="37"/>
      <c r="G11" s="129">
        <v>2</v>
      </c>
      <c r="H11" s="130">
        <v>1</v>
      </c>
      <c r="I11" s="131">
        <v>2</v>
      </c>
      <c r="J11" s="129">
        <v>0</v>
      </c>
      <c r="K11" s="130">
        <v>2</v>
      </c>
      <c r="L11" s="131">
        <v>1</v>
      </c>
      <c r="M11" s="129">
        <v>0</v>
      </c>
      <c r="N11" s="130">
        <v>2</v>
      </c>
      <c r="O11" s="131">
        <v>1</v>
      </c>
      <c r="P11" s="25">
        <f>O11+L11+I11</f>
        <v>4</v>
      </c>
      <c r="Q11" s="5">
        <f>(D11+G11+J11+M11)/(E11+H11+K11+N11)</f>
        <v>0.4</v>
      </c>
      <c r="R11" s="6">
        <f>(D15+G15+J15+M15)/(E15+H15+K15+N15)</f>
        <v>0.7987421383647799</v>
      </c>
      <c r="S11" s="4" t="s">
        <v>5</v>
      </c>
    </row>
    <row r="12" spans="2:19" s="3" customFormat="1" ht="13.5">
      <c r="B12" s="12" t="s">
        <v>74</v>
      </c>
      <c r="C12" s="31" t="s">
        <v>2</v>
      </c>
      <c r="D12" s="38"/>
      <c r="E12" s="29"/>
      <c r="F12" s="39"/>
      <c r="G12" s="132">
        <v>25</v>
      </c>
      <c r="H12" s="133">
        <v>22</v>
      </c>
      <c r="I12" s="134"/>
      <c r="J12" s="132">
        <v>20</v>
      </c>
      <c r="K12" s="133">
        <v>25</v>
      </c>
      <c r="L12" s="134"/>
      <c r="M12" s="132">
        <v>11</v>
      </c>
      <c r="N12" s="133">
        <v>25</v>
      </c>
      <c r="O12" s="134"/>
      <c r="P12" s="26"/>
      <c r="Q12" s="2"/>
      <c r="R12" s="2"/>
      <c r="S12" s="2"/>
    </row>
    <row r="13" spans="2:19" s="3" customFormat="1" ht="12.75">
      <c r="B13" s="20">
        <v>1</v>
      </c>
      <c r="C13" s="31" t="s">
        <v>3</v>
      </c>
      <c r="D13" s="38"/>
      <c r="E13" s="29"/>
      <c r="F13" s="39"/>
      <c r="G13" s="135">
        <v>18</v>
      </c>
      <c r="H13" s="136">
        <v>25</v>
      </c>
      <c r="I13" s="134"/>
      <c r="J13" s="135">
        <v>16</v>
      </c>
      <c r="K13" s="136">
        <v>25</v>
      </c>
      <c r="L13" s="134"/>
      <c r="M13" s="135">
        <v>22</v>
      </c>
      <c r="N13" s="136">
        <v>25</v>
      </c>
      <c r="O13" s="134"/>
      <c r="P13" s="26"/>
      <c r="Q13" s="2"/>
      <c r="R13" s="2"/>
      <c r="S13" s="2"/>
    </row>
    <row r="14" spans="2:19" s="3" customFormat="1" ht="12.75">
      <c r="B14" s="20"/>
      <c r="C14" s="31" t="s">
        <v>4</v>
      </c>
      <c r="D14" s="38"/>
      <c r="E14" s="29"/>
      <c r="F14" s="39"/>
      <c r="G14" s="135">
        <v>15</v>
      </c>
      <c r="H14" s="136">
        <v>12</v>
      </c>
      <c r="I14" s="134"/>
      <c r="J14" s="135"/>
      <c r="K14" s="136"/>
      <c r="L14" s="134"/>
      <c r="M14" s="135"/>
      <c r="N14" s="136"/>
      <c r="O14" s="134"/>
      <c r="P14" s="26"/>
      <c r="Q14" s="2"/>
      <c r="R14" s="2"/>
      <c r="S14" s="2"/>
    </row>
    <row r="15" spans="2:19" s="9" customFormat="1" ht="13.5" thickBot="1">
      <c r="B15" s="14"/>
      <c r="C15" s="32" t="s">
        <v>12</v>
      </c>
      <c r="D15" s="40"/>
      <c r="E15" s="41"/>
      <c r="F15" s="42"/>
      <c r="G15" s="137">
        <f>SUM(G12:G14)</f>
        <v>58</v>
      </c>
      <c r="H15" s="138">
        <f>SUM(H12:H14)</f>
        <v>59</v>
      </c>
      <c r="I15" s="139"/>
      <c r="J15" s="140">
        <f>SUM(J12:J14)</f>
        <v>36</v>
      </c>
      <c r="K15" s="141">
        <f>SUM(K12:K14)</f>
        <v>50</v>
      </c>
      <c r="L15" s="139"/>
      <c r="M15" s="140">
        <f>SUM(M12:M14)</f>
        <v>33</v>
      </c>
      <c r="N15" s="141">
        <f>SUM(N12:N14)</f>
        <v>50</v>
      </c>
      <c r="O15" s="139"/>
      <c r="P15" s="27"/>
      <c r="Q15" s="8"/>
      <c r="R15" s="8"/>
      <c r="S15" s="8"/>
    </row>
    <row r="16" spans="2:19" s="7" customFormat="1" ht="18.75" thickBot="1">
      <c r="B16" s="11"/>
      <c r="C16" s="22" t="s">
        <v>1</v>
      </c>
      <c r="D16" s="129">
        <f>H11</f>
        <v>1</v>
      </c>
      <c r="E16" s="130">
        <f>G11</f>
        <v>2</v>
      </c>
      <c r="F16" s="143">
        <v>1</v>
      </c>
      <c r="G16" s="35"/>
      <c r="H16" s="36"/>
      <c r="I16" s="37"/>
      <c r="J16" s="129">
        <v>2</v>
      </c>
      <c r="K16" s="130">
        <v>0</v>
      </c>
      <c r="L16" s="131">
        <v>2</v>
      </c>
      <c r="M16" s="129">
        <v>1</v>
      </c>
      <c r="N16" s="130">
        <v>2</v>
      </c>
      <c r="O16" s="131">
        <v>1</v>
      </c>
      <c r="P16" s="25">
        <f>O16+L16+F16</f>
        <v>4</v>
      </c>
      <c r="Q16" s="5">
        <f>(D16+G16+J16+M16)/(E16+H16+K16+N16)</f>
        <v>1</v>
      </c>
      <c r="R16" s="6">
        <f>(D20+G20+J20+M20)/(E20+H20+K20+N20)</f>
        <v>1.0774193548387097</v>
      </c>
      <c r="S16" s="4" t="s">
        <v>3</v>
      </c>
    </row>
    <row r="17" spans="2:19" s="3" customFormat="1" ht="13.5">
      <c r="B17" s="12" t="s">
        <v>14</v>
      </c>
      <c r="C17" s="23" t="s">
        <v>2</v>
      </c>
      <c r="D17" s="132">
        <f>H12</f>
        <v>22</v>
      </c>
      <c r="E17" s="133">
        <f>G12</f>
        <v>25</v>
      </c>
      <c r="F17" s="144"/>
      <c r="G17" s="38"/>
      <c r="H17" s="29"/>
      <c r="I17" s="39"/>
      <c r="J17" s="132">
        <v>26</v>
      </c>
      <c r="K17" s="133">
        <v>24</v>
      </c>
      <c r="L17" s="134"/>
      <c r="M17" s="132">
        <v>23</v>
      </c>
      <c r="N17" s="133">
        <v>25</v>
      </c>
      <c r="O17" s="134"/>
      <c r="P17" s="26"/>
      <c r="Q17" s="2"/>
      <c r="R17" s="2"/>
      <c r="S17" s="2"/>
    </row>
    <row r="18" spans="2:19" s="3" customFormat="1" ht="12.75">
      <c r="B18" s="20">
        <v>2</v>
      </c>
      <c r="C18" s="23" t="s">
        <v>3</v>
      </c>
      <c r="D18" s="135">
        <f>H13</f>
        <v>25</v>
      </c>
      <c r="E18" s="136">
        <f>G13</f>
        <v>18</v>
      </c>
      <c r="F18" s="144"/>
      <c r="G18" s="38"/>
      <c r="H18" s="29"/>
      <c r="I18" s="39"/>
      <c r="J18" s="135">
        <v>25</v>
      </c>
      <c r="K18" s="136">
        <v>18</v>
      </c>
      <c r="L18" s="134"/>
      <c r="M18" s="135">
        <v>25</v>
      </c>
      <c r="N18" s="136">
        <v>15</v>
      </c>
      <c r="O18" s="134"/>
      <c r="P18" s="26"/>
      <c r="Q18" s="2"/>
      <c r="R18" s="2"/>
      <c r="S18" s="2"/>
    </row>
    <row r="19" spans="2:19" s="3" customFormat="1" ht="12.75">
      <c r="B19" s="20"/>
      <c r="C19" s="23" t="s">
        <v>4</v>
      </c>
      <c r="D19" s="135">
        <f>H14</f>
        <v>12</v>
      </c>
      <c r="E19" s="136">
        <f>G14</f>
        <v>15</v>
      </c>
      <c r="F19" s="144"/>
      <c r="G19" s="38"/>
      <c r="H19" s="29"/>
      <c r="I19" s="39"/>
      <c r="J19" s="135">
        <v>0</v>
      </c>
      <c r="K19" s="136">
        <v>0</v>
      </c>
      <c r="L19" s="134"/>
      <c r="M19" s="135">
        <v>9</v>
      </c>
      <c r="N19" s="136">
        <v>15</v>
      </c>
      <c r="O19" s="134"/>
      <c r="P19" s="26"/>
      <c r="Q19" s="2"/>
      <c r="R19" s="2"/>
      <c r="S19" s="2"/>
    </row>
    <row r="20" spans="2:19" s="9" customFormat="1" ht="13.5" thickBot="1">
      <c r="B20" s="14"/>
      <c r="C20" s="24" t="s">
        <v>12</v>
      </c>
      <c r="D20" s="140">
        <f>SUM(D17:D19)</f>
        <v>59</v>
      </c>
      <c r="E20" s="141">
        <f>SUM(E17:E19)</f>
        <v>58</v>
      </c>
      <c r="F20" s="145"/>
      <c r="G20" s="40"/>
      <c r="H20" s="41"/>
      <c r="I20" s="42"/>
      <c r="J20" s="137">
        <f>SUM(J17:J19)</f>
        <v>51</v>
      </c>
      <c r="K20" s="138">
        <f>SUM(K17:K19)</f>
        <v>42</v>
      </c>
      <c r="L20" s="139"/>
      <c r="M20" s="140">
        <f>SUM(M17:M19)</f>
        <v>57</v>
      </c>
      <c r="N20" s="141">
        <f>SUM(N17:N19)</f>
        <v>55</v>
      </c>
      <c r="O20" s="142"/>
      <c r="P20" s="27"/>
      <c r="Q20" s="8"/>
      <c r="R20" s="8"/>
      <c r="S20" s="8"/>
    </row>
    <row r="21" spans="2:19" s="7" customFormat="1" ht="18.75" thickBot="1">
      <c r="B21" s="11"/>
      <c r="C21" s="22" t="s">
        <v>1</v>
      </c>
      <c r="D21" s="129">
        <f>K11</f>
        <v>2</v>
      </c>
      <c r="E21" s="130">
        <f>J11</f>
        <v>0</v>
      </c>
      <c r="F21" s="131">
        <v>2</v>
      </c>
      <c r="G21" s="129">
        <f>K16</f>
        <v>0</v>
      </c>
      <c r="H21" s="130">
        <f>J16</f>
        <v>2</v>
      </c>
      <c r="I21" s="143">
        <v>1</v>
      </c>
      <c r="J21" s="35"/>
      <c r="K21" s="36"/>
      <c r="L21" s="37"/>
      <c r="M21" s="129">
        <v>0</v>
      </c>
      <c r="N21" s="130">
        <v>2</v>
      </c>
      <c r="O21" s="131">
        <v>1</v>
      </c>
      <c r="P21" s="25">
        <f>O21+I21+F21</f>
        <v>4</v>
      </c>
      <c r="Q21" s="5">
        <f>(D21+G21+J21+M21)/(E21+H21+K21+N21)</f>
        <v>0.5</v>
      </c>
      <c r="R21" s="6">
        <f>(D25+G25+J25+M25)/(E25+H25+K25+N25)</f>
        <v>0.9782608695652174</v>
      </c>
      <c r="S21" s="4" t="s">
        <v>4</v>
      </c>
    </row>
    <row r="22" spans="2:19" s="3" customFormat="1" ht="13.5">
      <c r="B22" s="12" t="s">
        <v>94</v>
      </c>
      <c r="C22" s="23" t="s">
        <v>2</v>
      </c>
      <c r="D22" s="132">
        <f>K12</f>
        <v>25</v>
      </c>
      <c r="E22" s="133">
        <f>J12</f>
        <v>20</v>
      </c>
      <c r="F22" s="134"/>
      <c r="G22" s="132">
        <f>K17</f>
        <v>24</v>
      </c>
      <c r="H22" s="133">
        <f>J17</f>
        <v>26</v>
      </c>
      <c r="I22" s="144"/>
      <c r="J22" s="38"/>
      <c r="K22" s="29"/>
      <c r="L22" s="39"/>
      <c r="M22" s="132">
        <v>19</v>
      </c>
      <c r="N22" s="133">
        <v>25</v>
      </c>
      <c r="O22" s="134"/>
      <c r="P22" s="26"/>
      <c r="Q22" s="2"/>
      <c r="R22" s="2"/>
      <c r="S22" s="2"/>
    </row>
    <row r="23" spans="2:19" s="3" customFormat="1" ht="12.75">
      <c r="B23" s="20">
        <v>3</v>
      </c>
      <c r="C23" s="23" t="s">
        <v>3</v>
      </c>
      <c r="D23" s="135">
        <f>K13</f>
        <v>25</v>
      </c>
      <c r="E23" s="136">
        <f>J13</f>
        <v>16</v>
      </c>
      <c r="F23" s="134"/>
      <c r="G23" s="135">
        <f>K18</f>
        <v>18</v>
      </c>
      <c r="H23" s="136">
        <f>J18</f>
        <v>25</v>
      </c>
      <c r="I23" s="144"/>
      <c r="J23" s="38"/>
      <c r="K23" s="29"/>
      <c r="L23" s="39"/>
      <c r="M23" s="135">
        <v>24</v>
      </c>
      <c r="N23" s="136">
        <v>26</v>
      </c>
      <c r="O23" s="134"/>
      <c r="P23" s="26"/>
      <c r="Q23" s="2"/>
      <c r="R23" s="2"/>
      <c r="S23" s="2"/>
    </row>
    <row r="24" spans="2:19" s="3" customFormat="1" ht="12.75">
      <c r="B24" s="20"/>
      <c r="C24" s="23" t="s">
        <v>4</v>
      </c>
      <c r="D24" s="135">
        <f>K14</f>
        <v>0</v>
      </c>
      <c r="E24" s="136">
        <f>J14</f>
        <v>0</v>
      </c>
      <c r="F24" s="134"/>
      <c r="G24" s="135">
        <f>K19</f>
        <v>0</v>
      </c>
      <c r="H24" s="136">
        <f>J19</f>
        <v>0</v>
      </c>
      <c r="I24" s="144"/>
      <c r="J24" s="38"/>
      <c r="K24" s="29"/>
      <c r="L24" s="39"/>
      <c r="M24" s="135"/>
      <c r="N24" s="136"/>
      <c r="O24" s="134"/>
      <c r="P24" s="26"/>
      <c r="Q24" s="2"/>
      <c r="R24" s="2"/>
      <c r="S24" s="2"/>
    </row>
    <row r="25" spans="2:19" s="9" customFormat="1" ht="13.5" thickBot="1">
      <c r="B25" s="14"/>
      <c r="C25" s="24" t="s">
        <v>12</v>
      </c>
      <c r="D25" s="140">
        <f>SUM(D22:D24)</f>
        <v>50</v>
      </c>
      <c r="E25" s="141">
        <f>SUM(E22:E24)</f>
        <v>36</v>
      </c>
      <c r="F25" s="142"/>
      <c r="G25" s="140">
        <f>SUM(G22:G24)</f>
        <v>42</v>
      </c>
      <c r="H25" s="141">
        <f>SUM(H22:H24)</f>
        <v>51</v>
      </c>
      <c r="I25" s="145"/>
      <c r="J25" s="40"/>
      <c r="K25" s="41"/>
      <c r="L25" s="42"/>
      <c r="M25" s="137">
        <f>SUM(M22:M24)</f>
        <v>43</v>
      </c>
      <c r="N25" s="138">
        <f>SUM(N22:N24)</f>
        <v>51</v>
      </c>
      <c r="O25" s="139"/>
      <c r="P25" s="27"/>
      <c r="Q25" s="8"/>
      <c r="R25" s="8"/>
      <c r="S25" s="8"/>
    </row>
    <row r="26" spans="2:19" s="7" customFormat="1" ht="18.75" thickBot="1">
      <c r="B26" s="11"/>
      <c r="C26" s="22" t="s">
        <v>1</v>
      </c>
      <c r="D26" s="129">
        <f>N11</f>
        <v>2</v>
      </c>
      <c r="E26" s="130">
        <f>M11</f>
        <v>0</v>
      </c>
      <c r="F26" s="131">
        <v>2</v>
      </c>
      <c r="G26" s="129">
        <f>N16</f>
        <v>2</v>
      </c>
      <c r="H26" s="130">
        <f>M16</f>
        <v>1</v>
      </c>
      <c r="I26" s="131">
        <v>2</v>
      </c>
      <c r="J26" s="129">
        <f>N21</f>
        <v>2</v>
      </c>
      <c r="K26" s="130">
        <f>M21</f>
        <v>0</v>
      </c>
      <c r="L26" s="143">
        <v>2</v>
      </c>
      <c r="M26" s="35"/>
      <c r="N26" s="36"/>
      <c r="O26" s="37"/>
      <c r="P26" s="25">
        <f>F26+I26+L26+O26</f>
        <v>6</v>
      </c>
      <c r="Q26" s="5">
        <f>(D26+G26+J26+M26)/(E26+H26+K26+N26)</f>
        <v>6</v>
      </c>
      <c r="R26" s="6">
        <f>(D30+G30+J30+M30)/(E30+H30+K30+N30)</f>
        <v>1.1729323308270676</v>
      </c>
      <c r="S26" s="4" t="s">
        <v>2</v>
      </c>
    </row>
    <row r="27" spans="2:19" s="3" customFormat="1" ht="13.5">
      <c r="B27" s="12" t="s">
        <v>73</v>
      </c>
      <c r="C27" s="23" t="s">
        <v>2</v>
      </c>
      <c r="D27" s="132">
        <f>N12</f>
        <v>25</v>
      </c>
      <c r="E27" s="133">
        <f>M12</f>
        <v>11</v>
      </c>
      <c r="F27" s="134"/>
      <c r="G27" s="132">
        <f>N17</f>
        <v>25</v>
      </c>
      <c r="H27" s="133">
        <f>M17</f>
        <v>23</v>
      </c>
      <c r="I27" s="134"/>
      <c r="J27" s="132">
        <f>N22</f>
        <v>25</v>
      </c>
      <c r="K27" s="133">
        <f>M22</f>
        <v>19</v>
      </c>
      <c r="L27" s="144"/>
      <c r="M27" s="38"/>
      <c r="N27" s="29"/>
      <c r="O27" s="39"/>
      <c r="P27" s="26"/>
      <c r="Q27" s="2"/>
      <c r="R27" s="2"/>
      <c r="S27" s="2"/>
    </row>
    <row r="28" spans="2:19" s="3" customFormat="1" ht="12.75">
      <c r="B28" s="20">
        <v>4</v>
      </c>
      <c r="C28" s="23" t="s">
        <v>3</v>
      </c>
      <c r="D28" s="135">
        <f>N13</f>
        <v>25</v>
      </c>
      <c r="E28" s="136">
        <f>M13</f>
        <v>22</v>
      </c>
      <c r="F28" s="134"/>
      <c r="G28" s="135">
        <f>N18</f>
        <v>15</v>
      </c>
      <c r="H28" s="136">
        <f>M18</f>
        <v>25</v>
      </c>
      <c r="I28" s="134"/>
      <c r="J28" s="135">
        <f>N23</f>
        <v>26</v>
      </c>
      <c r="K28" s="136">
        <f>M23</f>
        <v>24</v>
      </c>
      <c r="L28" s="144"/>
      <c r="M28" s="38"/>
      <c r="N28" s="29"/>
      <c r="O28" s="39"/>
      <c r="P28" s="26"/>
      <c r="Q28" s="2"/>
      <c r="R28" s="2"/>
      <c r="S28" s="2"/>
    </row>
    <row r="29" spans="2:19" s="3" customFormat="1" ht="12.75">
      <c r="B29" s="20"/>
      <c r="C29" s="23" t="s">
        <v>4</v>
      </c>
      <c r="D29" s="135">
        <f>N14</f>
        <v>0</v>
      </c>
      <c r="E29" s="136">
        <f>M14</f>
        <v>0</v>
      </c>
      <c r="F29" s="134"/>
      <c r="G29" s="135">
        <f>N19</f>
        <v>15</v>
      </c>
      <c r="H29" s="136">
        <f>M19</f>
        <v>9</v>
      </c>
      <c r="I29" s="134"/>
      <c r="J29" s="135">
        <f>N24</f>
        <v>0</v>
      </c>
      <c r="K29" s="136">
        <f>M24</f>
        <v>0</v>
      </c>
      <c r="L29" s="144"/>
      <c r="M29" s="38"/>
      <c r="N29" s="29"/>
      <c r="O29" s="39"/>
      <c r="P29" s="26"/>
      <c r="Q29" s="2"/>
      <c r="R29" s="2"/>
      <c r="S29" s="2"/>
    </row>
    <row r="30" spans="2:19" s="9" customFormat="1" ht="13.5" thickBot="1">
      <c r="B30" s="14"/>
      <c r="C30" s="24" t="s">
        <v>12</v>
      </c>
      <c r="D30" s="140">
        <f>SUM(D27:D29)</f>
        <v>50</v>
      </c>
      <c r="E30" s="141">
        <f>SUM(E27:E29)</f>
        <v>33</v>
      </c>
      <c r="F30" s="142"/>
      <c r="G30" s="140">
        <f>SUM(G27:G29)</f>
        <v>55</v>
      </c>
      <c r="H30" s="141">
        <f>SUM(H27:H29)</f>
        <v>57</v>
      </c>
      <c r="I30" s="142"/>
      <c r="J30" s="140">
        <f>SUM(J27:J29)</f>
        <v>51</v>
      </c>
      <c r="K30" s="141">
        <f>SUM(K27:K29)</f>
        <v>43</v>
      </c>
      <c r="L30" s="145"/>
      <c r="M30" s="40"/>
      <c r="N30" s="41"/>
      <c r="O30" s="42"/>
      <c r="P30" s="27"/>
      <c r="Q30" s="8"/>
      <c r="R30" s="8"/>
      <c r="S30" s="8"/>
    </row>
    <row r="36" ht="13.5" thickBot="1"/>
    <row r="37" spans="2:19" ht="18.75" thickBot="1">
      <c r="B37" s="208" t="s">
        <v>19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10"/>
    </row>
    <row r="38" spans="2:19" s="9" customFormat="1" ht="16.5" thickBot="1">
      <c r="B38" s="126" t="s">
        <v>0</v>
      </c>
      <c r="C38" s="37"/>
      <c r="D38" s="211" t="str">
        <f>B41</f>
        <v>zachodnio-pom.</v>
      </c>
      <c r="E38" s="207"/>
      <c r="F38" s="15"/>
      <c r="G38" s="206" t="str">
        <f>B46</f>
        <v>mazowieckie</v>
      </c>
      <c r="H38" s="207"/>
      <c r="I38" s="15"/>
      <c r="J38" s="206" t="str">
        <f>B51</f>
        <v>podlaskie</v>
      </c>
      <c r="K38" s="207"/>
      <c r="L38" s="15"/>
      <c r="M38" s="206" t="str">
        <f>B56</f>
        <v>pomorskie</v>
      </c>
      <c r="N38" s="207"/>
      <c r="O38" s="16"/>
      <c r="P38" s="15" t="s">
        <v>9</v>
      </c>
      <c r="Q38" s="206" t="s">
        <v>6</v>
      </c>
      <c r="R38" s="207"/>
      <c r="S38" s="15"/>
    </row>
    <row r="39" spans="2:19" s="10" customFormat="1" ht="13.5" thickBot="1">
      <c r="B39" s="127"/>
      <c r="C39" s="128"/>
      <c r="D39" s="33" t="s">
        <v>16</v>
      </c>
      <c r="E39" s="34" t="s">
        <v>17</v>
      </c>
      <c r="F39" s="20" t="s">
        <v>8</v>
      </c>
      <c r="G39" s="19" t="s">
        <v>16</v>
      </c>
      <c r="H39" s="17" t="s">
        <v>17</v>
      </c>
      <c r="I39" s="20" t="s">
        <v>8</v>
      </c>
      <c r="J39" s="19" t="s">
        <v>16</v>
      </c>
      <c r="K39" s="17" t="s">
        <v>17</v>
      </c>
      <c r="L39" s="20" t="s">
        <v>8</v>
      </c>
      <c r="M39" s="19" t="s">
        <v>16</v>
      </c>
      <c r="N39" s="17" t="s">
        <v>17</v>
      </c>
      <c r="O39" s="28" t="s">
        <v>8</v>
      </c>
      <c r="P39" s="20" t="s">
        <v>8</v>
      </c>
      <c r="Q39" s="21" t="s">
        <v>7</v>
      </c>
      <c r="R39" s="21" t="s">
        <v>8</v>
      </c>
      <c r="S39" s="18" t="s">
        <v>10</v>
      </c>
    </row>
    <row r="40" spans="2:19" s="7" customFormat="1" ht="18.75" thickBot="1">
      <c r="B40" s="11"/>
      <c r="C40" s="30" t="s">
        <v>1</v>
      </c>
      <c r="D40" s="35"/>
      <c r="E40" s="36"/>
      <c r="F40" s="37"/>
      <c r="G40" s="129">
        <v>0</v>
      </c>
      <c r="H40" s="130">
        <v>2</v>
      </c>
      <c r="I40" s="131">
        <v>1</v>
      </c>
      <c r="J40" s="129">
        <v>2</v>
      </c>
      <c r="K40" s="130">
        <v>0</v>
      </c>
      <c r="L40" s="131">
        <v>2</v>
      </c>
      <c r="M40" s="129">
        <v>0</v>
      </c>
      <c r="N40" s="130">
        <v>2</v>
      </c>
      <c r="O40" s="131">
        <v>1</v>
      </c>
      <c r="P40" s="25">
        <f>F40+I40+L40+O40</f>
        <v>4</v>
      </c>
      <c r="Q40" s="5">
        <f>(D40+G40+J40+M40)/(E40+H40+K40+N40)</f>
        <v>0.5</v>
      </c>
      <c r="R40" s="6">
        <f>(D44+G44+J44+M44)/(E44+H44+K44+N44)</f>
        <v>0.8814814814814815</v>
      </c>
      <c r="S40" s="4" t="s">
        <v>4</v>
      </c>
    </row>
    <row r="41" spans="2:19" s="3" customFormat="1" ht="13.5">
      <c r="B41" s="12" t="s">
        <v>95</v>
      </c>
      <c r="C41" s="31" t="s">
        <v>2</v>
      </c>
      <c r="D41" s="38"/>
      <c r="E41" s="29"/>
      <c r="F41" s="39"/>
      <c r="G41" s="132">
        <v>17</v>
      </c>
      <c r="H41" s="133">
        <v>25</v>
      </c>
      <c r="I41" s="134"/>
      <c r="J41" s="132">
        <v>25</v>
      </c>
      <c r="K41" s="133">
        <v>17</v>
      </c>
      <c r="L41" s="134"/>
      <c r="M41" s="132">
        <v>12</v>
      </c>
      <c r="N41" s="133">
        <v>25</v>
      </c>
      <c r="O41" s="134"/>
      <c r="P41" s="26"/>
      <c r="Q41" s="2"/>
      <c r="R41" s="2"/>
      <c r="S41" s="2"/>
    </row>
    <row r="42" spans="2:19" s="3" customFormat="1" ht="13.5">
      <c r="B42" s="12">
        <v>1</v>
      </c>
      <c r="C42" s="31" t="s">
        <v>3</v>
      </c>
      <c r="D42" s="38"/>
      <c r="E42" s="29"/>
      <c r="F42" s="39"/>
      <c r="G42" s="135">
        <v>25</v>
      </c>
      <c r="H42" s="136">
        <v>27</v>
      </c>
      <c r="I42" s="134"/>
      <c r="J42" s="135">
        <v>25</v>
      </c>
      <c r="K42" s="136">
        <v>16</v>
      </c>
      <c r="L42" s="134"/>
      <c r="M42" s="135">
        <v>15</v>
      </c>
      <c r="N42" s="136">
        <v>25</v>
      </c>
      <c r="O42" s="134"/>
      <c r="P42" s="26"/>
      <c r="Q42" s="2"/>
      <c r="R42" s="2"/>
      <c r="S42" s="2"/>
    </row>
    <row r="43" spans="2:19" s="3" customFormat="1" ht="13.5">
      <c r="B43" s="12"/>
      <c r="C43" s="31" t="s">
        <v>4</v>
      </c>
      <c r="D43" s="38"/>
      <c r="E43" s="29"/>
      <c r="F43" s="39"/>
      <c r="G43" s="135"/>
      <c r="H43" s="136"/>
      <c r="I43" s="134"/>
      <c r="J43" s="135">
        <v>0</v>
      </c>
      <c r="K43" s="136">
        <v>0</v>
      </c>
      <c r="L43" s="134"/>
      <c r="M43" s="135">
        <v>0</v>
      </c>
      <c r="N43" s="136">
        <v>0</v>
      </c>
      <c r="O43" s="134"/>
      <c r="P43" s="26"/>
      <c r="Q43" s="2"/>
      <c r="R43" s="2"/>
      <c r="S43" s="2"/>
    </row>
    <row r="44" spans="2:19" s="9" customFormat="1" ht="13.5" thickBot="1">
      <c r="B44" s="14"/>
      <c r="C44" s="32" t="s">
        <v>12</v>
      </c>
      <c r="D44" s="40"/>
      <c r="E44" s="41"/>
      <c r="F44" s="42"/>
      <c r="G44" s="137">
        <f>SUM(G41:G43)</f>
        <v>42</v>
      </c>
      <c r="H44" s="138">
        <f>SUM(H41:H43)</f>
        <v>52</v>
      </c>
      <c r="I44" s="139"/>
      <c r="J44" s="140">
        <f>SUM(J41:J43)</f>
        <v>50</v>
      </c>
      <c r="K44" s="141">
        <f>SUM(K41:K43)</f>
        <v>33</v>
      </c>
      <c r="L44" s="139"/>
      <c r="M44" s="140">
        <f>SUM(M41:M43)</f>
        <v>27</v>
      </c>
      <c r="N44" s="141">
        <f>SUM(N41:N43)</f>
        <v>50</v>
      </c>
      <c r="O44" s="139"/>
      <c r="P44" s="27"/>
      <c r="Q44" s="8"/>
      <c r="R44" s="8"/>
      <c r="S44" s="8"/>
    </row>
    <row r="45" spans="2:19" s="7" customFormat="1" ht="18.75" thickBot="1">
      <c r="B45" s="15"/>
      <c r="C45" s="22" t="s">
        <v>1</v>
      </c>
      <c r="D45" s="129">
        <f>H40</f>
        <v>2</v>
      </c>
      <c r="E45" s="130">
        <f>G40</f>
        <v>0</v>
      </c>
      <c r="F45" s="143">
        <v>2</v>
      </c>
      <c r="G45" s="35"/>
      <c r="H45" s="36"/>
      <c r="I45" s="37"/>
      <c r="J45" s="129">
        <v>2</v>
      </c>
      <c r="K45" s="130">
        <v>0</v>
      </c>
      <c r="L45" s="131">
        <v>2</v>
      </c>
      <c r="M45" s="129">
        <v>2</v>
      </c>
      <c r="N45" s="130">
        <v>1</v>
      </c>
      <c r="O45" s="131">
        <v>2</v>
      </c>
      <c r="P45" s="25">
        <f>F45+I45+L45+O45</f>
        <v>6</v>
      </c>
      <c r="Q45" s="5">
        <f>(D45+G45+J45+M45)/(E45+H45+K45+N45)</f>
        <v>6</v>
      </c>
      <c r="R45" s="6">
        <f>(D49+G49+J49+M49)/(E49+H49+K49+N49)</f>
        <v>1.2424242424242424</v>
      </c>
      <c r="S45" s="4" t="s">
        <v>2</v>
      </c>
    </row>
    <row r="46" spans="2:19" s="3" customFormat="1" ht="13.5">
      <c r="B46" s="12" t="s">
        <v>11</v>
      </c>
      <c r="C46" s="23" t="s">
        <v>2</v>
      </c>
      <c r="D46" s="132">
        <f>H41</f>
        <v>25</v>
      </c>
      <c r="E46" s="133">
        <f>G41</f>
        <v>17</v>
      </c>
      <c r="F46" s="144"/>
      <c r="G46" s="38"/>
      <c r="H46" s="29"/>
      <c r="I46" s="39"/>
      <c r="J46" s="132">
        <v>25</v>
      </c>
      <c r="K46" s="133">
        <v>18</v>
      </c>
      <c r="L46" s="134"/>
      <c r="M46" s="132">
        <v>22</v>
      </c>
      <c r="N46" s="133">
        <v>25</v>
      </c>
      <c r="O46" s="134"/>
      <c r="P46" s="26"/>
      <c r="Q46" s="2"/>
      <c r="R46" s="2"/>
      <c r="S46" s="2"/>
    </row>
    <row r="47" spans="2:19" s="3" customFormat="1" ht="13.5">
      <c r="B47" s="12">
        <v>2</v>
      </c>
      <c r="C47" s="23" t="s">
        <v>3</v>
      </c>
      <c r="D47" s="135">
        <f>H42</f>
        <v>27</v>
      </c>
      <c r="E47" s="136">
        <f>G42</f>
        <v>25</v>
      </c>
      <c r="F47" s="144"/>
      <c r="G47" s="38"/>
      <c r="H47" s="29"/>
      <c r="I47" s="39"/>
      <c r="J47" s="135">
        <v>25</v>
      </c>
      <c r="K47" s="136">
        <v>16</v>
      </c>
      <c r="L47" s="134"/>
      <c r="M47" s="135">
        <v>25</v>
      </c>
      <c r="N47" s="136">
        <v>18</v>
      </c>
      <c r="O47" s="134"/>
      <c r="P47" s="26"/>
      <c r="Q47" s="2"/>
      <c r="R47" s="2"/>
      <c r="S47" s="2"/>
    </row>
    <row r="48" spans="2:19" s="3" customFormat="1" ht="13.5">
      <c r="B48" s="12"/>
      <c r="C48" s="23" t="s">
        <v>4</v>
      </c>
      <c r="D48" s="135">
        <f>H43</f>
        <v>0</v>
      </c>
      <c r="E48" s="136">
        <f>G43</f>
        <v>0</v>
      </c>
      <c r="F48" s="144"/>
      <c r="G48" s="38"/>
      <c r="H48" s="29"/>
      <c r="I48" s="39"/>
      <c r="J48" s="135"/>
      <c r="K48" s="136"/>
      <c r="L48" s="134"/>
      <c r="M48" s="135">
        <v>15</v>
      </c>
      <c r="N48" s="136">
        <v>13</v>
      </c>
      <c r="O48" s="134"/>
      <c r="P48" s="26"/>
      <c r="Q48" s="2"/>
      <c r="R48" s="2"/>
      <c r="S48" s="2"/>
    </row>
    <row r="49" spans="2:19" s="9" customFormat="1" ht="13.5" thickBot="1">
      <c r="B49" s="14"/>
      <c r="C49" s="24" t="s">
        <v>12</v>
      </c>
      <c r="D49" s="140">
        <f>SUM(D46:D48)</f>
        <v>52</v>
      </c>
      <c r="E49" s="141">
        <f>SUM(E46:E48)</f>
        <v>42</v>
      </c>
      <c r="F49" s="145"/>
      <c r="G49" s="40"/>
      <c r="H49" s="41"/>
      <c r="I49" s="42"/>
      <c r="J49" s="137">
        <f>SUM(J46:J48)</f>
        <v>50</v>
      </c>
      <c r="K49" s="138">
        <f>SUM(K46:K48)</f>
        <v>34</v>
      </c>
      <c r="L49" s="139"/>
      <c r="M49" s="140">
        <f>SUM(M46:M48)</f>
        <v>62</v>
      </c>
      <c r="N49" s="141">
        <f>SUM(N46:N48)</f>
        <v>56</v>
      </c>
      <c r="O49" s="142"/>
      <c r="P49" s="27"/>
      <c r="Q49" s="8"/>
      <c r="R49" s="8"/>
      <c r="S49" s="8"/>
    </row>
    <row r="50" spans="2:19" s="7" customFormat="1" ht="18.75" thickBot="1">
      <c r="B50" s="15"/>
      <c r="C50" s="22" t="s">
        <v>1</v>
      </c>
      <c r="D50" s="129">
        <f>K40</f>
        <v>0</v>
      </c>
      <c r="E50" s="130">
        <f>J40</f>
        <v>2</v>
      </c>
      <c r="F50" s="131">
        <v>1</v>
      </c>
      <c r="G50" s="129">
        <f>K45</f>
        <v>0</v>
      </c>
      <c r="H50" s="130">
        <f>J45</f>
        <v>2</v>
      </c>
      <c r="I50" s="143">
        <v>1</v>
      </c>
      <c r="J50" s="35"/>
      <c r="K50" s="36"/>
      <c r="L50" s="37"/>
      <c r="M50" s="129">
        <v>0</v>
      </c>
      <c r="N50" s="130">
        <v>2</v>
      </c>
      <c r="O50" s="131">
        <v>1</v>
      </c>
      <c r="P50" s="25">
        <f>F50+I50+L50+O50</f>
        <v>3</v>
      </c>
      <c r="Q50" s="5">
        <f>(D50+G50+J50+M50)/(E50+H50+K50+N50)</f>
        <v>0</v>
      </c>
      <c r="R50" s="6">
        <f>(D54+G54+J54+M54)/(E54+H54+K54+N54)</f>
        <v>0.6266666666666667</v>
      </c>
      <c r="S50" s="4" t="s">
        <v>5</v>
      </c>
    </row>
    <row r="51" spans="2:19" s="3" customFormat="1" ht="13.5">
      <c r="B51" s="12" t="s">
        <v>13</v>
      </c>
      <c r="C51" s="23" t="s">
        <v>2</v>
      </c>
      <c r="D51" s="132">
        <f>K41</f>
        <v>17</v>
      </c>
      <c r="E51" s="133">
        <f>J41</f>
        <v>25</v>
      </c>
      <c r="F51" s="134"/>
      <c r="G51" s="132">
        <f>K46</f>
        <v>18</v>
      </c>
      <c r="H51" s="133">
        <f>J46</f>
        <v>25</v>
      </c>
      <c r="I51" s="144"/>
      <c r="J51" s="38"/>
      <c r="K51" s="29"/>
      <c r="L51" s="39"/>
      <c r="M51" s="132">
        <v>15</v>
      </c>
      <c r="N51" s="133">
        <v>25</v>
      </c>
      <c r="O51" s="134"/>
      <c r="P51" s="26"/>
      <c r="Q51" s="2"/>
      <c r="R51" s="2"/>
      <c r="S51" s="2"/>
    </row>
    <row r="52" spans="2:19" s="3" customFormat="1" ht="13.5">
      <c r="B52" s="12">
        <v>3</v>
      </c>
      <c r="C52" s="23" t="s">
        <v>3</v>
      </c>
      <c r="D52" s="135">
        <f>K42</f>
        <v>16</v>
      </c>
      <c r="E52" s="136">
        <f>J42</f>
        <v>25</v>
      </c>
      <c r="F52" s="134"/>
      <c r="G52" s="135">
        <f>K47</f>
        <v>16</v>
      </c>
      <c r="H52" s="136">
        <f>J47</f>
        <v>25</v>
      </c>
      <c r="I52" s="144"/>
      <c r="J52" s="38"/>
      <c r="K52" s="29"/>
      <c r="L52" s="39"/>
      <c r="M52" s="135">
        <v>12</v>
      </c>
      <c r="N52" s="136">
        <v>25</v>
      </c>
      <c r="O52" s="134"/>
      <c r="P52" s="26"/>
      <c r="Q52" s="2"/>
      <c r="R52" s="2"/>
      <c r="S52" s="2"/>
    </row>
    <row r="53" spans="2:19" s="3" customFormat="1" ht="13.5">
      <c r="B53" s="12"/>
      <c r="C53" s="23" t="s">
        <v>4</v>
      </c>
      <c r="D53" s="135">
        <f>K43</f>
        <v>0</v>
      </c>
      <c r="E53" s="136">
        <f>J43</f>
        <v>0</v>
      </c>
      <c r="F53" s="134"/>
      <c r="G53" s="135">
        <f>K48</f>
        <v>0</v>
      </c>
      <c r="H53" s="136">
        <f>J48</f>
        <v>0</v>
      </c>
      <c r="I53" s="144"/>
      <c r="J53" s="38"/>
      <c r="K53" s="29"/>
      <c r="L53" s="39"/>
      <c r="M53" s="135"/>
      <c r="N53" s="136"/>
      <c r="O53" s="134"/>
      <c r="P53" s="26"/>
      <c r="Q53" s="2"/>
      <c r="R53" s="2"/>
      <c r="S53" s="2"/>
    </row>
    <row r="54" spans="2:19" s="9" customFormat="1" ht="13.5" thickBot="1">
      <c r="B54" s="14"/>
      <c r="C54" s="24" t="s">
        <v>12</v>
      </c>
      <c r="D54" s="140">
        <f>SUM(D51:D53)</f>
        <v>33</v>
      </c>
      <c r="E54" s="141">
        <f>SUM(E51:E53)</f>
        <v>50</v>
      </c>
      <c r="F54" s="142"/>
      <c r="G54" s="140">
        <f>SUM(G51:G53)</f>
        <v>34</v>
      </c>
      <c r="H54" s="141">
        <f>SUM(H51:H53)</f>
        <v>50</v>
      </c>
      <c r="I54" s="145"/>
      <c r="J54" s="40"/>
      <c r="K54" s="41"/>
      <c r="L54" s="42"/>
      <c r="M54" s="137">
        <f>SUM(M51:M53)</f>
        <v>27</v>
      </c>
      <c r="N54" s="138">
        <f>SUM(N51:N53)</f>
        <v>50</v>
      </c>
      <c r="O54" s="139"/>
      <c r="P54" s="27"/>
      <c r="Q54" s="8"/>
      <c r="R54" s="8"/>
      <c r="S54" s="8"/>
    </row>
    <row r="55" spans="2:19" s="7" customFormat="1" ht="18.75" thickBot="1">
      <c r="B55" s="15"/>
      <c r="C55" s="22" t="s">
        <v>1</v>
      </c>
      <c r="D55" s="129">
        <f>N40</f>
        <v>2</v>
      </c>
      <c r="E55" s="130">
        <f>M40</f>
        <v>0</v>
      </c>
      <c r="F55" s="131">
        <v>2</v>
      </c>
      <c r="G55" s="129">
        <f>N45</f>
        <v>1</v>
      </c>
      <c r="H55" s="130">
        <f>M45</f>
        <v>2</v>
      </c>
      <c r="I55" s="131">
        <v>1</v>
      </c>
      <c r="J55" s="129">
        <f>N50</f>
        <v>2</v>
      </c>
      <c r="K55" s="130">
        <f>M50</f>
        <v>0</v>
      </c>
      <c r="L55" s="143">
        <v>2</v>
      </c>
      <c r="M55" s="35"/>
      <c r="N55" s="36"/>
      <c r="O55" s="37"/>
      <c r="P55" s="25">
        <f>F55+I55+L55+O55</f>
        <v>5</v>
      </c>
      <c r="Q55" s="5">
        <f>(D55+G55+J55+M55)/(E55+H55+K55+N55)</f>
        <v>2.5</v>
      </c>
      <c r="R55" s="6">
        <f>(D59+G59+J59+M59)/(E59+H59+K59+N59)</f>
        <v>1.3448275862068966</v>
      </c>
      <c r="S55" s="4" t="s">
        <v>3</v>
      </c>
    </row>
    <row r="56" spans="2:19" s="3" customFormat="1" ht="13.5">
      <c r="B56" s="12" t="s">
        <v>70</v>
      </c>
      <c r="C56" s="23" t="s">
        <v>2</v>
      </c>
      <c r="D56" s="132">
        <f>N41</f>
        <v>25</v>
      </c>
      <c r="E56" s="133">
        <f>M41</f>
        <v>12</v>
      </c>
      <c r="F56" s="134"/>
      <c r="G56" s="132">
        <f>N46</f>
        <v>25</v>
      </c>
      <c r="H56" s="133">
        <f>M46</f>
        <v>22</v>
      </c>
      <c r="I56" s="134"/>
      <c r="J56" s="132">
        <f>N51</f>
        <v>25</v>
      </c>
      <c r="K56" s="133">
        <f>M51</f>
        <v>15</v>
      </c>
      <c r="L56" s="144"/>
      <c r="M56" s="38"/>
      <c r="N56" s="29"/>
      <c r="O56" s="39"/>
      <c r="P56" s="26"/>
      <c r="Q56" s="2"/>
      <c r="R56" s="2"/>
      <c r="S56" s="2"/>
    </row>
    <row r="57" spans="2:19" s="3" customFormat="1" ht="13.5">
      <c r="B57" s="12">
        <v>4</v>
      </c>
      <c r="C57" s="23" t="s">
        <v>3</v>
      </c>
      <c r="D57" s="135">
        <f>N42</f>
        <v>25</v>
      </c>
      <c r="E57" s="136">
        <f>M42</f>
        <v>15</v>
      </c>
      <c r="F57" s="134"/>
      <c r="G57" s="135">
        <f>N47</f>
        <v>18</v>
      </c>
      <c r="H57" s="136">
        <f>M47</f>
        <v>25</v>
      </c>
      <c r="I57" s="134"/>
      <c r="J57" s="135">
        <f>N52</f>
        <v>25</v>
      </c>
      <c r="K57" s="136">
        <f>M52</f>
        <v>12</v>
      </c>
      <c r="L57" s="144"/>
      <c r="M57" s="38"/>
      <c r="N57" s="29"/>
      <c r="O57" s="39"/>
      <c r="P57" s="26"/>
      <c r="Q57" s="2"/>
      <c r="R57" s="2"/>
      <c r="S57" s="2"/>
    </row>
    <row r="58" spans="2:19" s="3" customFormat="1" ht="12.75">
      <c r="B58" s="13"/>
      <c r="C58" s="23" t="s">
        <v>4</v>
      </c>
      <c r="D58" s="135">
        <f>N43</f>
        <v>0</v>
      </c>
      <c r="E58" s="136">
        <f>M43</f>
        <v>0</v>
      </c>
      <c r="F58" s="134"/>
      <c r="G58" s="135">
        <f>N48</f>
        <v>13</v>
      </c>
      <c r="H58" s="136">
        <f>M48</f>
        <v>15</v>
      </c>
      <c r="I58" s="134"/>
      <c r="J58" s="135">
        <f>N53</f>
        <v>0</v>
      </c>
      <c r="K58" s="136">
        <f>M53</f>
        <v>0</v>
      </c>
      <c r="L58" s="144"/>
      <c r="M58" s="38"/>
      <c r="N58" s="29"/>
      <c r="O58" s="39"/>
      <c r="P58" s="26"/>
      <c r="Q58" s="2"/>
      <c r="R58" s="2"/>
      <c r="S58" s="2"/>
    </row>
    <row r="59" spans="2:19" s="9" customFormat="1" ht="13.5" thickBot="1">
      <c r="B59" s="14"/>
      <c r="C59" s="24" t="s">
        <v>12</v>
      </c>
      <c r="D59" s="140">
        <f>SUM(D56:D58)</f>
        <v>50</v>
      </c>
      <c r="E59" s="141">
        <f>SUM(E56:E58)</f>
        <v>27</v>
      </c>
      <c r="F59" s="142"/>
      <c r="G59" s="140">
        <f>SUM(G56:G58)</f>
        <v>56</v>
      </c>
      <c r="H59" s="141">
        <f>SUM(H56:H58)</f>
        <v>62</v>
      </c>
      <c r="I59" s="142"/>
      <c r="J59" s="140">
        <f>SUM(J56:J58)</f>
        <v>50</v>
      </c>
      <c r="K59" s="141">
        <f>SUM(K56:K58)</f>
        <v>27</v>
      </c>
      <c r="L59" s="145"/>
      <c r="M59" s="40"/>
      <c r="N59" s="41"/>
      <c r="O59" s="42"/>
      <c r="P59" s="27"/>
      <c r="Q59" s="8"/>
      <c r="R59" s="8"/>
      <c r="S59" s="8"/>
    </row>
    <row r="72" ht="13.5" thickBot="1"/>
    <row r="73" spans="2:19" ht="18.75" thickBot="1">
      <c r="B73" s="208" t="s">
        <v>20</v>
      </c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10"/>
    </row>
    <row r="74" spans="2:19" s="9" customFormat="1" ht="16.5" thickBot="1">
      <c r="B74" s="126" t="s">
        <v>0</v>
      </c>
      <c r="C74" s="37"/>
      <c r="D74" s="211" t="str">
        <f>B77</f>
        <v>dolnośląskie</v>
      </c>
      <c r="E74" s="207"/>
      <c r="F74" s="15"/>
      <c r="G74" s="206" t="str">
        <f>B82</f>
        <v>ślaskie</v>
      </c>
      <c r="H74" s="207"/>
      <c r="I74" s="15"/>
      <c r="J74" s="206" t="str">
        <f>B87</f>
        <v>lubuskie</v>
      </c>
      <c r="K74" s="207"/>
      <c r="L74" s="15"/>
      <c r="M74" s="206" t="str">
        <f>B92</f>
        <v>podkarpackie</v>
      </c>
      <c r="N74" s="207"/>
      <c r="O74" s="16"/>
      <c r="P74" s="15" t="s">
        <v>9</v>
      </c>
      <c r="Q74" s="206" t="s">
        <v>6</v>
      </c>
      <c r="R74" s="207"/>
      <c r="S74" s="15"/>
    </row>
    <row r="75" spans="2:19" s="10" customFormat="1" ht="13.5" thickBot="1">
      <c r="B75" s="127"/>
      <c r="C75" s="128"/>
      <c r="D75" s="33" t="s">
        <v>16</v>
      </c>
      <c r="E75" s="34" t="s">
        <v>17</v>
      </c>
      <c r="F75" s="20" t="s">
        <v>8</v>
      </c>
      <c r="G75" s="19" t="s">
        <v>16</v>
      </c>
      <c r="H75" s="17" t="s">
        <v>17</v>
      </c>
      <c r="I75" s="20" t="s">
        <v>8</v>
      </c>
      <c r="J75" s="19" t="s">
        <v>16</v>
      </c>
      <c r="K75" s="17" t="s">
        <v>17</v>
      </c>
      <c r="L75" s="20" t="s">
        <v>8</v>
      </c>
      <c r="M75" s="19" t="s">
        <v>16</v>
      </c>
      <c r="N75" s="17" t="s">
        <v>17</v>
      </c>
      <c r="O75" s="28" t="s">
        <v>8</v>
      </c>
      <c r="P75" s="20" t="s">
        <v>8</v>
      </c>
      <c r="Q75" s="21" t="s">
        <v>7</v>
      </c>
      <c r="R75" s="21" t="s">
        <v>8</v>
      </c>
      <c r="S75" s="18" t="s">
        <v>10</v>
      </c>
    </row>
    <row r="76" spans="2:19" s="7" customFormat="1" ht="18.75" thickBot="1">
      <c r="B76" s="11"/>
      <c r="C76" s="30" t="s">
        <v>1</v>
      </c>
      <c r="D76" s="35"/>
      <c r="E76" s="36"/>
      <c r="F76" s="37"/>
      <c r="G76" s="129">
        <v>1</v>
      </c>
      <c r="H76" s="130">
        <v>2</v>
      </c>
      <c r="I76" s="131">
        <v>1</v>
      </c>
      <c r="J76" s="129">
        <v>0</v>
      </c>
      <c r="K76" s="130">
        <v>2</v>
      </c>
      <c r="L76" s="131">
        <v>1</v>
      </c>
      <c r="M76" s="129">
        <v>0</v>
      </c>
      <c r="N76" s="130">
        <v>2</v>
      </c>
      <c r="O76" s="131">
        <v>1</v>
      </c>
      <c r="P76" s="25">
        <f>F76+I76+L76+O76</f>
        <v>3</v>
      </c>
      <c r="Q76" s="5">
        <f>(D76+G76+J76+M76)/(E76+H76+K76+N76)</f>
        <v>0.16666666666666666</v>
      </c>
      <c r="R76" s="6">
        <f>(D80+G80+J80+M80)/(E80+H80+K80+N80)</f>
        <v>0.7407407407407407</v>
      </c>
      <c r="S76" s="4" t="s">
        <v>5</v>
      </c>
    </row>
    <row r="77" spans="2:19" s="3" customFormat="1" ht="13.5">
      <c r="B77" s="12" t="s">
        <v>15</v>
      </c>
      <c r="C77" s="31" t="s">
        <v>2</v>
      </c>
      <c r="D77" s="38"/>
      <c r="E77" s="29"/>
      <c r="F77" s="39"/>
      <c r="G77" s="132">
        <v>13</v>
      </c>
      <c r="H77" s="133">
        <v>25</v>
      </c>
      <c r="I77" s="134"/>
      <c r="J77" s="132">
        <v>22</v>
      </c>
      <c r="K77" s="133">
        <v>25</v>
      </c>
      <c r="L77" s="134"/>
      <c r="M77" s="132">
        <v>11</v>
      </c>
      <c r="N77" s="133">
        <v>25</v>
      </c>
      <c r="O77" s="134"/>
      <c r="P77" s="26"/>
      <c r="Q77" s="2"/>
      <c r="R77" s="2"/>
      <c r="S77" s="2"/>
    </row>
    <row r="78" spans="2:19" s="3" customFormat="1" ht="13.5">
      <c r="B78" s="12">
        <v>1</v>
      </c>
      <c r="C78" s="31" t="s">
        <v>3</v>
      </c>
      <c r="D78" s="38"/>
      <c r="E78" s="29"/>
      <c r="F78" s="39"/>
      <c r="G78" s="135">
        <v>25</v>
      </c>
      <c r="H78" s="136">
        <v>22</v>
      </c>
      <c r="I78" s="134"/>
      <c r="J78" s="135">
        <v>15</v>
      </c>
      <c r="K78" s="136">
        <v>25</v>
      </c>
      <c r="L78" s="134"/>
      <c r="M78" s="135">
        <v>22</v>
      </c>
      <c r="N78" s="136">
        <v>25</v>
      </c>
      <c r="O78" s="134"/>
      <c r="P78" s="26"/>
      <c r="Q78" s="2"/>
      <c r="R78" s="2"/>
      <c r="S78" s="2"/>
    </row>
    <row r="79" spans="2:19" s="3" customFormat="1" ht="13.5">
      <c r="B79" s="12"/>
      <c r="C79" s="31" t="s">
        <v>4</v>
      </c>
      <c r="D79" s="38"/>
      <c r="E79" s="29"/>
      <c r="F79" s="39"/>
      <c r="G79" s="135">
        <v>12</v>
      </c>
      <c r="H79" s="136">
        <v>15</v>
      </c>
      <c r="I79" s="134"/>
      <c r="J79" s="135"/>
      <c r="K79" s="136"/>
      <c r="L79" s="134"/>
      <c r="M79" s="135"/>
      <c r="N79" s="136"/>
      <c r="O79" s="134"/>
      <c r="P79" s="26"/>
      <c r="Q79" s="2"/>
      <c r="R79" s="2"/>
      <c r="S79" s="2"/>
    </row>
    <row r="80" spans="2:19" s="9" customFormat="1" ht="13.5" thickBot="1">
      <c r="B80" s="14"/>
      <c r="C80" s="32" t="s">
        <v>12</v>
      </c>
      <c r="D80" s="40"/>
      <c r="E80" s="41"/>
      <c r="F80" s="42"/>
      <c r="G80" s="137">
        <f>SUM(G77:G79)</f>
        <v>50</v>
      </c>
      <c r="H80" s="138">
        <f>SUM(H77:H79)</f>
        <v>62</v>
      </c>
      <c r="I80" s="139"/>
      <c r="J80" s="140">
        <f>SUM(J77:J79)</f>
        <v>37</v>
      </c>
      <c r="K80" s="141">
        <f>SUM(K77:K79)</f>
        <v>50</v>
      </c>
      <c r="L80" s="139"/>
      <c r="M80" s="140">
        <f>SUM(M77:M79)</f>
        <v>33</v>
      </c>
      <c r="N80" s="141">
        <f>SUM(N77:N79)</f>
        <v>50</v>
      </c>
      <c r="O80" s="139"/>
      <c r="P80" s="27"/>
      <c r="Q80" s="8"/>
      <c r="R80" s="8"/>
      <c r="S80" s="8"/>
    </row>
    <row r="81" spans="2:19" s="7" customFormat="1" ht="18.75" thickBot="1">
      <c r="B81" s="15"/>
      <c r="C81" s="22" t="s">
        <v>1</v>
      </c>
      <c r="D81" s="129">
        <f>H76</f>
        <v>2</v>
      </c>
      <c r="E81" s="130">
        <f>G76</f>
        <v>1</v>
      </c>
      <c r="F81" s="143">
        <v>2</v>
      </c>
      <c r="G81" s="35"/>
      <c r="H81" s="36"/>
      <c r="I81" s="37"/>
      <c r="J81" s="129">
        <v>2</v>
      </c>
      <c r="K81" s="130">
        <v>0</v>
      </c>
      <c r="L81" s="131">
        <v>2</v>
      </c>
      <c r="M81" s="129">
        <v>0</v>
      </c>
      <c r="N81" s="130">
        <v>2</v>
      </c>
      <c r="O81" s="131">
        <v>1</v>
      </c>
      <c r="P81" s="25">
        <f>F81+I81+L81+O81</f>
        <v>5</v>
      </c>
      <c r="Q81" s="5">
        <f>(D81+G81+J81+M81)/(E81+H81+K81+N81)</f>
        <v>1.3333333333333333</v>
      </c>
      <c r="R81" s="6">
        <f>(D85+G85+J85+M85)/(E85+H85+K85+N85)</f>
        <v>1.0507246376811594</v>
      </c>
      <c r="S81" s="4" t="s">
        <v>3</v>
      </c>
    </row>
    <row r="82" spans="2:19" s="3" customFormat="1" ht="13.5">
      <c r="B82" s="12" t="s">
        <v>96</v>
      </c>
      <c r="C82" s="23" t="s">
        <v>2</v>
      </c>
      <c r="D82" s="132">
        <f>H77</f>
        <v>25</v>
      </c>
      <c r="E82" s="133">
        <f>G77</f>
        <v>13</v>
      </c>
      <c r="F82" s="144"/>
      <c r="G82" s="38"/>
      <c r="H82" s="29"/>
      <c r="I82" s="39"/>
      <c r="J82" s="132">
        <v>25</v>
      </c>
      <c r="K82" s="133">
        <v>18</v>
      </c>
      <c r="L82" s="134"/>
      <c r="M82" s="132">
        <v>11</v>
      </c>
      <c r="N82" s="133">
        <v>25</v>
      </c>
      <c r="O82" s="134"/>
      <c r="P82" s="26"/>
      <c r="Q82" s="161"/>
      <c r="R82" s="2"/>
      <c r="S82" s="2"/>
    </row>
    <row r="83" spans="2:19" s="3" customFormat="1" ht="13.5">
      <c r="B83" s="12">
        <v>2</v>
      </c>
      <c r="C83" s="23" t="s">
        <v>3</v>
      </c>
      <c r="D83" s="135">
        <f>H78</f>
        <v>22</v>
      </c>
      <c r="E83" s="136">
        <f>G78</f>
        <v>25</v>
      </c>
      <c r="F83" s="144"/>
      <c r="G83" s="38"/>
      <c r="H83" s="29"/>
      <c r="I83" s="39"/>
      <c r="J83" s="135">
        <v>25</v>
      </c>
      <c r="K83" s="136">
        <v>20</v>
      </c>
      <c r="L83" s="134"/>
      <c r="M83" s="135">
        <v>22</v>
      </c>
      <c r="N83" s="136">
        <v>25</v>
      </c>
      <c r="O83" s="134"/>
      <c r="P83" s="26"/>
      <c r="Q83" s="2"/>
      <c r="R83" s="2"/>
      <c r="S83" s="2"/>
    </row>
    <row r="84" spans="2:19" s="3" customFormat="1" ht="13.5">
      <c r="B84" s="12"/>
      <c r="C84" s="23" t="s">
        <v>4</v>
      </c>
      <c r="D84" s="135">
        <f>H79</f>
        <v>15</v>
      </c>
      <c r="E84" s="136">
        <f>G79</f>
        <v>12</v>
      </c>
      <c r="F84" s="144"/>
      <c r="G84" s="38"/>
      <c r="H84" s="29"/>
      <c r="I84" s="39"/>
      <c r="J84" s="135"/>
      <c r="K84" s="136"/>
      <c r="L84" s="134"/>
      <c r="M84" s="135"/>
      <c r="N84" s="136"/>
      <c r="O84" s="134"/>
      <c r="P84" s="26"/>
      <c r="Q84" s="2"/>
      <c r="R84" s="2"/>
      <c r="S84" s="2"/>
    </row>
    <row r="85" spans="2:19" s="9" customFormat="1" ht="13.5" thickBot="1">
      <c r="B85" s="14"/>
      <c r="C85" s="24" t="s">
        <v>12</v>
      </c>
      <c r="D85" s="140">
        <f>SUM(D82:D84)</f>
        <v>62</v>
      </c>
      <c r="E85" s="141">
        <f>SUM(E82:E84)</f>
        <v>50</v>
      </c>
      <c r="F85" s="145"/>
      <c r="G85" s="40"/>
      <c r="H85" s="41"/>
      <c r="I85" s="42"/>
      <c r="J85" s="137">
        <f>SUM(J82:J84)</f>
        <v>50</v>
      </c>
      <c r="K85" s="138">
        <f>SUM(K82:K84)</f>
        <v>38</v>
      </c>
      <c r="L85" s="139"/>
      <c r="M85" s="140">
        <f>SUM(M82:M84)</f>
        <v>33</v>
      </c>
      <c r="N85" s="141">
        <f>SUM(N82:N84)</f>
        <v>50</v>
      </c>
      <c r="O85" s="142"/>
      <c r="P85" s="27"/>
      <c r="Q85" s="8"/>
      <c r="R85" s="8"/>
      <c r="S85" s="8"/>
    </row>
    <row r="86" spans="2:19" s="7" customFormat="1" ht="18.75" thickBot="1">
      <c r="B86" s="15"/>
      <c r="C86" s="22" t="s">
        <v>1</v>
      </c>
      <c r="D86" s="129">
        <f>K76</f>
        <v>2</v>
      </c>
      <c r="E86" s="130">
        <f>J76</f>
        <v>0</v>
      </c>
      <c r="F86" s="131">
        <v>2</v>
      </c>
      <c r="G86" s="129">
        <f>K81</f>
        <v>0</v>
      </c>
      <c r="H86" s="130">
        <f>J81</f>
        <v>2</v>
      </c>
      <c r="I86" s="143">
        <v>1</v>
      </c>
      <c r="J86" s="35"/>
      <c r="K86" s="36"/>
      <c r="L86" s="37"/>
      <c r="M86" s="129">
        <v>0</v>
      </c>
      <c r="N86" s="130">
        <v>2</v>
      </c>
      <c r="O86" s="131">
        <v>1</v>
      </c>
      <c r="P86" s="25">
        <f>O86+I86+F86</f>
        <v>4</v>
      </c>
      <c r="Q86" s="5">
        <f>(D86+G86+J86+M86)/(E86+H86+K86+N86)</f>
        <v>0.5</v>
      </c>
      <c r="R86" s="6">
        <f>(D90+G90+J90+M90)/(E90+H90+K90+N90)</f>
        <v>0.9057971014492754</v>
      </c>
      <c r="S86" s="4" t="s">
        <v>4</v>
      </c>
    </row>
    <row r="87" spans="2:19" s="3" customFormat="1" ht="13.5">
      <c r="B87" s="12" t="s">
        <v>76</v>
      </c>
      <c r="C87" s="23" t="s">
        <v>2</v>
      </c>
      <c r="D87" s="132">
        <f>K77</f>
        <v>25</v>
      </c>
      <c r="E87" s="133">
        <f>J77</f>
        <v>22</v>
      </c>
      <c r="F87" s="134"/>
      <c r="G87" s="132">
        <f>K82</f>
        <v>18</v>
      </c>
      <c r="H87" s="133">
        <f>J82</f>
        <v>25</v>
      </c>
      <c r="I87" s="144"/>
      <c r="J87" s="38"/>
      <c r="K87" s="29"/>
      <c r="L87" s="39"/>
      <c r="M87" s="132">
        <v>24</v>
      </c>
      <c r="N87" s="133">
        <v>26</v>
      </c>
      <c r="O87" s="134"/>
      <c r="P87" s="26"/>
      <c r="Q87" s="2"/>
      <c r="R87" s="2"/>
      <c r="S87" s="2"/>
    </row>
    <row r="88" spans="2:19" s="3" customFormat="1" ht="13.5">
      <c r="B88" s="12">
        <v>3</v>
      </c>
      <c r="C88" s="23" t="s">
        <v>3</v>
      </c>
      <c r="D88" s="135">
        <f>K78</f>
        <v>25</v>
      </c>
      <c r="E88" s="136">
        <f>J78</f>
        <v>15</v>
      </c>
      <c r="F88" s="134"/>
      <c r="G88" s="135">
        <f>K83</f>
        <v>20</v>
      </c>
      <c r="H88" s="136">
        <f>J83</f>
        <v>25</v>
      </c>
      <c r="I88" s="144"/>
      <c r="J88" s="38"/>
      <c r="K88" s="29"/>
      <c r="L88" s="39"/>
      <c r="M88" s="135">
        <v>13</v>
      </c>
      <c r="N88" s="136">
        <v>25</v>
      </c>
      <c r="O88" s="134"/>
      <c r="P88" s="26"/>
      <c r="Q88" s="2"/>
      <c r="R88" s="2"/>
      <c r="S88" s="2"/>
    </row>
    <row r="89" spans="2:19" s="3" customFormat="1" ht="13.5">
      <c r="B89" s="12"/>
      <c r="C89" s="23" t="s">
        <v>4</v>
      </c>
      <c r="D89" s="135">
        <f>K79</f>
        <v>0</v>
      </c>
      <c r="E89" s="136">
        <f>J79</f>
        <v>0</v>
      </c>
      <c r="F89" s="134"/>
      <c r="G89" s="135">
        <f>K84</f>
        <v>0</v>
      </c>
      <c r="H89" s="136">
        <f>J84</f>
        <v>0</v>
      </c>
      <c r="I89" s="144"/>
      <c r="J89" s="38"/>
      <c r="K89" s="29"/>
      <c r="L89" s="39"/>
      <c r="M89" s="135"/>
      <c r="N89" s="136"/>
      <c r="O89" s="134"/>
      <c r="P89" s="26"/>
      <c r="Q89" s="2"/>
      <c r="R89" s="2"/>
      <c r="S89" s="2"/>
    </row>
    <row r="90" spans="2:19" s="9" customFormat="1" ht="13.5" thickBot="1">
      <c r="B90" s="14"/>
      <c r="C90" s="24" t="s">
        <v>12</v>
      </c>
      <c r="D90" s="140">
        <f>SUM(D87:D89)</f>
        <v>50</v>
      </c>
      <c r="E90" s="141">
        <f>SUM(E87:E89)</f>
        <v>37</v>
      </c>
      <c r="F90" s="142"/>
      <c r="G90" s="140">
        <f>SUM(G87:G89)</f>
        <v>38</v>
      </c>
      <c r="H90" s="141">
        <f>SUM(H87:H89)</f>
        <v>50</v>
      </c>
      <c r="I90" s="145"/>
      <c r="J90" s="40"/>
      <c r="K90" s="41"/>
      <c r="L90" s="42"/>
      <c r="M90" s="137">
        <f>SUM(M87:M89)</f>
        <v>37</v>
      </c>
      <c r="N90" s="138">
        <f>SUM(N87:N89)</f>
        <v>51</v>
      </c>
      <c r="O90" s="139"/>
      <c r="P90" s="27"/>
      <c r="Q90" s="8"/>
      <c r="R90" s="8"/>
      <c r="S90" s="8"/>
    </row>
    <row r="91" spans="2:19" s="7" customFormat="1" ht="18.75" thickBot="1">
      <c r="B91" s="15"/>
      <c r="C91" s="22" t="s">
        <v>1</v>
      </c>
      <c r="D91" s="129">
        <f>N76</f>
        <v>2</v>
      </c>
      <c r="E91" s="130">
        <f>M76</f>
        <v>0</v>
      </c>
      <c r="F91" s="131">
        <v>2</v>
      </c>
      <c r="G91" s="129">
        <f>N81</f>
        <v>2</v>
      </c>
      <c r="H91" s="130">
        <f>M81</f>
        <v>0</v>
      </c>
      <c r="I91" s="131">
        <v>2</v>
      </c>
      <c r="J91" s="129">
        <f>N86</f>
        <v>2</v>
      </c>
      <c r="K91" s="130">
        <f>M86</f>
        <v>0</v>
      </c>
      <c r="L91" s="143">
        <v>2</v>
      </c>
      <c r="M91" s="35"/>
      <c r="N91" s="36"/>
      <c r="O91" s="37"/>
      <c r="P91" s="25">
        <f>F91+I91+L91+O91</f>
        <v>6</v>
      </c>
      <c r="Q91" s="5" t="e">
        <f>(D91+G91+J91+M91)/(E91+H91+K91+N91)</f>
        <v>#DIV/0!</v>
      </c>
      <c r="R91" s="6">
        <f>(D95+G95+J95+M95)/(E95+H95+K95+N95)</f>
        <v>1.4660194174757282</v>
      </c>
      <c r="S91" s="4" t="s">
        <v>2</v>
      </c>
    </row>
    <row r="92" spans="2:19" s="3" customFormat="1" ht="13.5">
      <c r="B92" s="12" t="s">
        <v>71</v>
      </c>
      <c r="C92" s="23" t="s">
        <v>2</v>
      </c>
      <c r="D92" s="132">
        <f>N77</f>
        <v>25</v>
      </c>
      <c r="E92" s="133">
        <f>M77</f>
        <v>11</v>
      </c>
      <c r="F92" s="134"/>
      <c r="G92" s="132">
        <f>N82</f>
        <v>25</v>
      </c>
      <c r="H92" s="133">
        <f>M82</f>
        <v>11</v>
      </c>
      <c r="I92" s="134"/>
      <c r="J92" s="132">
        <f>N87</f>
        <v>26</v>
      </c>
      <c r="K92" s="133">
        <f>M87</f>
        <v>24</v>
      </c>
      <c r="L92" s="144"/>
      <c r="M92" s="38"/>
      <c r="N92" s="29"/>
      <c r="O92" s="39"/>
      <c r="P92" s="26"/>
      <c r="Q92" s="2" t="s">
        <v>91</v>
      </c>
      <c r="R92" s="2"/>
      <c r="S92" s="2"/>
    </row>
    <row r="93" spans="2:19" s="3" customFormat="1" ht="13.5">
      <c r="B93" s="12">
        <v>4</v>
      </c>
      <c r="C93" s="23" t="s">
        <v>3</v>
      </c>
      <c r="D93" s="135">
        <f>N78</f>
        <v>25</v>
      </c>
      <c r="E93" s="136">
        <f>M78</f>
        <v>22</v>
      </c>
      <c r="F93" s="134"/>
      <c r="G93" s="135">
        <f>N83</f>
        <v>25</v>
      </c>
      <c r="H93" s="136">
        <f>M83</f>
        <v>22</v>
      </c>
      <c r="I93" s="134"/>
      <c r="J93" s="135">
        <f>N88</f>
        <v>25</v>
      </c>
      <c r="K93" s="136">
        <f>M88</f>
        <v>13</v>
      </c>
      <c r="L93" s="144"/>
      <c r="M93" s="38"/>
      <c r="N93" s="29"/>
      <c r="O93" s="39"/>
      <c r="P93" s="26"/>
      <c r="Q93" s="2"/>
      <c r="R93" s="2"/>
      <c r="S93" s="2"/>
    </row>
    <row r="94" spans="2:19" s="3" customFormat="1" ht="13.5">
      <c r="B94" s="12"/>
      <c r="C94" s="23" t="s">
        <v>4</v>
      </c>
      <c r="D94" s="135">
        <f>N79</f>
        <v>0</v>
      </c>
      <c r="E94" s="136">
        <f>M79</f>
        <v>0</v>
      </c>
      <c r="F94" s="134"/>
      <c r="G94" s="135">
        <f>N84</f>
        <v>0</v>
      </c>
      <c r="H94" s="136">
        <f>M84</f>
        <v>0</v>
      </c>
      <c r="I94" s="134"/>
      <c r="J94" s="135">
        <f>N89</f>
        <v>0</v>
      </c>
      <c r="K94" s="136">
        <f>M89</f>
        <v>0</v>
      </c>
      <c r="L94" s="144"/>
      <c r="M94" s="38"/>
      <c r="N94" s="29"/>
      <c r="O94" s="39"/>
      <c r="P94" s="26"/>
      <c r="Q94" s="2"/>
      <c r="R94" s="2"/>
      <c r="S94" s="2"/>
    </row>
    <row r="95" spans="2:19" s="9" customFormat="1" ht="13.5" thickBot="1">
      <c r="B95" s="14"/>
      <c r="C95" s="24" t="s">
        <v>12</v>
      </c>
      <c r="D95" s="140">
        <f>SUM(D92:D94)</f>
        <v>50</v>
      </c>
      <c r="E95" s="141">
        <f>SUM(E92:E94)</f>
        <v>33</v>
      </c>
      <c r="F95" s="142"/>
      <c r="G95" s="140">
        <f>SUM(G92:G94)</f>
        <v>50</v>
      </c>
      <c r="H95" s="141">
        <f>SUM(H92:H94)</f>
        <v>33</v>
      </c>
      <c r="I95" s="142"/>
      <c r="J95" s="140">
        <f>SUM(J92:J94)</f>
        <v>51</v>
      </c>
      <c r="K95" s="141">
        <f>SUM(K92:K94)</f>
        <v>37</v>
      </c>
      <c r="L95" s="145"/>
      <c r="M95" s="40"/>
      <c r="N95" s="41"/>
      <c r="O95" s="42"/>
      <c r="P95" s="27"/>
      <c r="Q95" s="8"/>
      <c r="R95" s="8"/>
      <c r="S95" s="8"/>
    </row>
    <row r="101" ht="13.5" thickBot="1"/>
    <row r="102" spans="2:19" ht="18.75" thickBot="1">
      <c r="B102" s="208" t="s">
        <v>21</v>
      </c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10"/>
    </row>
    <row r="103" spans="2:19" s="9" customFormat="1" ht="16.5" thickBot="1">
      <c r="B103" s="126" t="s">
        <v>0</v>
      </c>
      <c r="C103" s="37"/>
      <c r="D103" s="211" t="str">
        <f>B106</f>
        <v>małopolskie</v>
      </c>
      <c r="E103" s="207"/>
      <c r="F103" s="15"/>
      <c r="G103" s="206" t="str">
        <f>B111</f>
        <v>świętokrzyskie</v>
      </c>
      <c r="H103" s="207"/>
      <c r="I103" s="15"/>
      <c r="J103" s="206" t="str">
        <f>B116</f>
        <v>lubelskie</v>
      </c>
      <c r="K103" s="207"/>
      <c r="L103" s="15"/>
      <c r="M103" s="206" t="str">
        <f>B121</f>
        <v>warminsko-maz.</v>
      </c>
      <c r="N103" s="207"/>
      <c r="O103" s="16"/>
      <c r="P103" s="15" t="s">
        <v>9</v>
      </c>
      <c r="Q103" s="206" t="s">
        <v>6</v>
      </c>
      <c r="R103" s="207"/>
      <c r="S103" s="15"/>
    </row>
    <row r="104" spans="2:19" s="10" customFormat="1" ht="13.5" thickBot="1">
      <c r="B104" s="127"/>
      <c r="C104" s="128"/>
      <c r="D104" s="33" t="s">
        <v>16</v>
      </c>
      <c r="E104" s="34" t="s">
        <v>17</v>
      </c>
      <c r="F104" s="20" t="s">
        <v>8</v>
      </c>
      <c r="G104" s="19" t="s">
        <v>16</v>
      </c>
      <c r="H104" s="17" t="s">
        <v>17</v>
      </c>
      <c r="I104" s="20" t="s">
        <v>8</v>
      </c>
      <c r="J104" s="19" t="s">
        <v>16</v>
      </c>
      <c r="K104" s="17" t="s">
        <v>17</v>
      </c>
      <c r="L104" s="20" t="s">
        <v>8</v>
      </c>
      <c r="M104" s="19" t="s">
        <v>16</v>
      </c>
      <c r="N104" s="17" t="s">
        <v>17</v>
      </c>
      <c r="O104" s="28" t="s">
        <v>8</v>
      </c>
      <c r="P104" s="20" t="s">
        <v>8</v>
      </c>
      <c r="Q104" s="21" t="s">
        <v>7</v>
      </c>
      <c r="R104" s="21" t="s">
        <v>8</v>
      </c>
      <c r="S104" s="18" t="s">
        <v>10</v>
      </c>
    </row>
    <row r="105" spans="2:19" s="7" customFormat="1" ht="18.75" thickBot="1">
      <c r="B105" s="15"/>
      <c r="C105" s="30" t="s">
        <v>1</v>
      </c>
      <c r="D105" s="35"/>
      <c r="E105" s="36"/>
      <c r="F105" s="37"/>
      <c r="G105" s="129">
        <v>2</v>
      </c>
      <c r="H105" s="130">
        <v>0</v>
      </c>
      <c r="I105" s="131">
        <v>2</v>
      </c>
      <c r="J105" s="129">
        <v>0</v>
      </c>
      <c r="K105" s="130">
        <v>2</v>
      </c>
      <c r="L105" s="131">
        <v>1</v>
      </c>
      <c r="M105" s="129">
        <v>2</v>
      </c>
      <c r="N105" s="130">
        <v>1</v>
      </c>
      <c r="O105" s="131">
        <v>2</v>
      </c>
      <c r="P105" s="25">
        <f>F105+I105+L105+O105</f>
        <v>5</v>
      </c>
      <c r="Q105" s="5">
        <f>(D105+G105+J105+M105)/(E105+H105+K105+N105)</f>
        <v>1.3333333333333333</v>
      </c>
      <c r="R105" s="6">
        <f>(D109+G109+J109+M109)/(E109+H109+K109+N109)</f>
        <v>1.0444444444444445</v>
      </c>
      <c r="S105" s="4" t="s">
        <v>3</v>
      </c>
    </row>
    <row r="106" spans="2:19" s="3" customFormat="1" ht="13.5">
      <c r="B106" s="12" t="s">
        <v>72</v>
      </c>
      <c r="C106" s="31" t="s">
        <v>2</v>
      </c>
      <c r="D106" s="38"/>
      <c r="E106" s="29"/>
      <c r="F106" s="39"/>
      <c r="G106" s="132">
        <v>25</v>
      </c>
      <c r="H106" s="133">
        <v>13</v>
      </c>
      <c r="I106" s="134"/>
      <c r="J106" s="132">
        <v>15</v>
      </c>
      <c r="K106" s="133">
        <v>25</v>
      </c>
      <c r="L106" s="134"/>
      <c r="M106" s="132">
        <v>25</v>
      </c>
      <c r="N106" s="133">
        <v>23</v>
      </c>
      <c r="O106" s="134"/>
      <c r="P106" s="26"/>
      <c r="Q106" s="161"/>
      <c r="R106" s="2"/>
      <c r="S106" s="2"/>
    </row>
    <row r="107" spans="2:19" s="3" customFormat="1" ht="13.5">
      <c r="B107" s="12">
        <v>1</v>
      </c>
      <c r="C107" s="31" t="s">
        <v>3</v>
      </c>
      <c r="D107" s="38"/>
      <c r="E107" s="29"/>
      <c r="F107" s="39"/>
      <c r="G107" s="135">
        <v>25</v>
      </c>
      <c r="H107" s="136">
        <v>11</v>
      </c>
      <c r="I107" s="134"/>
      <c r="J107" s="135">
        <v>17</v>
      </c>
      <c r="K107" s="136">
        <v>25</v>
      </c>
      <c r="L107" s="134"/>
      <c r="M107" s="135">
        <v>19</v>
      </c>
      <c r="N107" s="136">
        <v>25</v>
      </c>
      <c r="O107" s="134"/>
      <c r="P107" s="26"/>
      <c r="Q107" s="2"/>
      <c r="R107" s="2"/>
      <c r="S107" s="2"/>
    </row>
    <row r="108" spans="2:19" s="3" customFormat="1" ht="13.5">
      <c r="B108" s="12"/>
      <c r="C108" s="31" t="s">
        <v>4</v>
      </c>
      <c r="D108" s="38"/>
      <c r="E108" s="29"/>
      <c r="F108" s="39"/>
      <c r="G108" s="135"/>
      <c r="H108" s="136"/>
      <c r="I108" s="134"/>
      <c r="J108" s="135">
        <v>0</v>
      </c>
      <c r="K108" s="136">
        <v>0</v>
      </c>
      <c r="L108" s="134"/>
      <c r="M108" s="135">
        <v>15</v>
      </c>
      <c r="N108" s="136">
        <v>13</v>
      </c>
      <c r="O108" s="134"/>
      <c r="P108" s="26"/>
      <c r="Q108" s="2"/>
      <c r="R108" s="2"/>
      <c r="S108" s="2"/>
    </row>
    <row r="109" spans="2:19" s="9" customFormat="1" ht="13.5" thickBot="1">
      <c r="B109" s="14"/>
      <c r="C109" s="32" t="s">
        <v>12</v>
      </c>
      <c r="D109" s="40"/>
      <c r="E109" s="41"/>
      <c r="F109" s="42"/>
      <c r="G109" s="137">
        <f>SUM(G106:G108)</f>
        <v>50</v>
      </c>
      <c r="H109" s="138">
        <f>SUM(H106:H108)</f>
        <v>24</v>
      </c>
      <c r="I109" s="139"/>
      <c r="J109" s="140">
        <f>SUM(J106:J108)</f>
        <v>32</v>
      </c>
      <c r="K109" s="141">
        <f>SUM(K106:K108)</f>
        <v>50</v>
      </c>
      <c r="L109" s="139"/>
      <c r="M109" s="140">
        <f>SUM(M106:M108)</f>
        <v>59</v>
      </c>
      <c r="N109" s="141">
        <f>SUM(N106:N108)</f>
        <v>61</v>
      </c>
      <c r="O109" s="139"/>
      <c r="P109" s="27"/>
      <c r="Q109" s="8"/>
      <c r="R109" s="8"/>
      <c r="S109" s="8"/>
    </row>
    <row r="110" spans="2:19" s="7" customFormat="1" ht="18.75" thickBot="1">
      <c r="B110" s="15"/>
      <c r="C110" s="22" t="s">
        <v>1</v>
      </c>
      <c r="D110" s="129">
        <f>H105</f>
        <v>0</v>
      </c>
      <c r="E110" s="130">
        <f>G105</f>
        <v>2</v>
      </c>
      <c r="F110" s="143">
        <v>1</v>
      </c>
      <c r="G110" s="35"/>
      <c r="H110" s="36"/>
      <c r="I110" s="37"/>
      <c r="J110" s="129">
        <v>0</v>
      </c>
      <c r="K110" s="130">
        <v>2</v>
      </c>
      <c r="L110" s="131">
        <v>1</v>
      </c>
      <c r="M110" s="129">
        <v>0</v>
      </c>
      <c r="N110" s="130">
        <v>2</v>
      </c>
      <c r="O110" s="131">
        <v>1</v>
      </c>
      <c r="P110" s="25">
        <f>F110+I110+L110+O110</f>
        <v>3</v>
      </c>
      <c r="Q110" s="5">
        <f>(D110+G110+J110+M110)/(E110+H110+K110+N110)</f>
        <v>0</v>
      </c>
      <c r="R110" s="6">
        <f>(D114+G114+J114+M114)/(E114+H114+K114+N114)</f>
        <v>0.6026490066225165</v>
      </c>
      <c r="S110" s="4" t="s">
        <v>5</v>
      </c>
    </row>
    <row r="111" spans="2:19" s="3" customFormat="1" ht="13.5">
      <c r="B111" s="12" t="s">
        <v>69</v>
      </c>
      <c r="C111" s="23" t="s">
        <v>2</v>
      </c>
      <c r="D111" s="132">
        <f>H106</f>
        <v>13</v>
      </c>
      <c r="E111" s="133">
        <f>G106</f>
        <v>25</v>
      </c>
      <c r="F111" s="144"/>
      <c r="G111" s="38"/>
      <c r="H111" s="29"/>
      <c r="I111" s="39"/>
      <c r="J111" s="132">
        <v>24</v>
      </c>
      <c r="K111" s="133">
        <v>26</v>
      </c>
      <c r="L111" s="134"/>
      <c r="M111" s="132">
        <v>11</v>
      </c>
      <c r="N111" s="133">
        <v>25</v>
      </c>
      <c r="O111" s="134"/>
      <c r="P111" s="26"/>
      <c r="Q111" s="2"/>
      <c r="R111" s="2"/>
      <c r="S111" s="2"/>
    </row>
    <row r="112" spans="2:19" s="3" customFormat="1" ht="13.5">
      <c r="B112" s="12">
        <v>2</v>
      </c>
      <c r="C112" s="23" t="s">
        <v>3</v>
      </c>
      <c r="D112" s="135">
        <f>H107</f>
        <v>11</v>
      </c>
      <c r="E112" s="136">
        <f>G107</f>
        <v>25</v>
      </c>
      <c r="F112" s="144"/>
      <c r="G112" s="38"/>
      <c r="H112" s="29"/>
      <c r="I112" s="39"/>
      <c r="J112" s="135">
        <v>16</v>
      </c>
      <c r="K112" s="136">
        <v>25</v>
      </c>
      <c r="L112" s="134"/>
      <c r="M112" s="135">
        <v>16</v>
      </c>
      <c r="N112" s="136">
        <v>25</v>
      </c>
      <c r="O112" s="134"/>
      <c r="P112" s="26"/>
      <c r="Q112" s="2"/>
      <c r="R112" s="2"/>
      <c r="S112" s="2"/>
    </row>
    <row r="113" spans="2:19" s="3" customFormat="1" ht="13.5">
      <c r="B113" s="12"/>
      <c r="C113" s="23" t="s">
        <v>4</v>
      </c>
      <c r="D113" s="135">
        <f>H108</f>
        <v>0</v>
      </c>
      <c r="E113" s="136">
        <f>G108</f>
        <v>0</v>
      </c>
      <c r="F113" s="144"/>
      <c r="G113" s="38"/>
      <c r="H113" s="29"/>
      <c r="I113" s="39"/>
      <c r="J113" s="135"/>
      <c r="K113" s="136"/>
      <c r="L113" s="134"/>
      <c r="M113" s="135"/>
      <c r="N113" s="136"/>
      <c r="O113" s="134"/>
      <c r="P113" s="26"/>
      <c r="Q113" s="2"/>
      <c r="R113" s="2"/>
      <c r="S113" s="2"/>
    </row>
    <row r="114" spans="2:19" s="9" customFormat="1" ht="13.5" thickBot="1">
      <c r="B114" s="14"/>
      <c r="C114" s="24" t="s">
        <v>12</v>
      </c>
      <c r="D114" s="140">
        <f>SUM(D111:D113)</f>
        <v>24</v>
      </c>
      <c r="E114" s="141">
        <f>SUM(E111:E113)</f>
        <v>50</v>
      </c>
      <c r="F114" s="145"/>
      <c r="G114" s="40"/>
      <c r="H114" s="41"/>
      <c r="I114" s="42"/>
      <c r="J114" s="137">
        <f>SUM(J111:J113)</f>
        <v>40</v>
      </c>
      <c r="K114" s="138">
        <f>SUM(K111:K113)</f>
        <v>51</v>
      </c>
      <c r="L114" s="139"/>
      <c r="M114" s="140">
        <f>SUM(M111:M113)</f>
        <v>27</v>
      </c>
      <c r="N114" s="141">
        <f>SUM(N111:N113)</f>
        <v>50</v>
      </c>
      <c r="O114" s="142"/>
      <c r="P114" s="27"/>
      <c r="Q114" s="8"/>
      <c r="R114" s="8"/>
      <c r="S114" s="8"/>
    </row>
    <row r="115" spans="2:19" s="7" customFormat="1" ht="18.75" thickBot="1">
      <c r="B115" s="15"/>
      <c r="C115" s="22" t="s">
        <v>1</v>
      </c>
      <c r="D115" s="129">
        <f>K105</f>
        <v>2</v>
      </c>
      <c r="E115" s="130">
        <f>J105</f>
        <v>0</v>
      </c>
      <c r="F115" s="131">
        <v>2</v>
      </c>
      <c r="G115" s="129">
        <f>K110</f>
        <v>2</v>
      </c>
      <c r="H115" s="130">
        <f>J110</f>
        <v>0</v>
      </c>
      <c r="I115" s="143">
        <v>2</v>
      </c>
      <c r="J115" s="35"/>
      <c r="K115" s="36"/>
      <c r="L115" s="37"/>
      <c r="M115" s="129">
        <v>2</v>
      </c>
      <c r="N115" s="130">
        <v>1</v>
      </c>
      <c r="O115" s="131">
        <v>2</v>
      </c>
      <c r="P115" s="25">
        <f>O115+I115+F115</f>
        <v>6</v>
      </c>
      <c r="Q115" s="5">
        <f>(D115+G115+J115+M115)/(E115+H115+K115+N115)</f>
        <v>6</v>
      </c>
      <c r="R115" s="6">
        <f>(D119+G119+J119+M119)/(E119+H119+K119+N119)</f>
        <v>1.2384615384615385</v>
      </c>
      <c r="S115" s="4" t="s">
        <v>2</v>
      </c>
    </row>
    <row r="116" spans="2:19" s="3" customFormat="1" ht="13.5">
      <c r="B116" s="12" t="s">
        <v>77</v>
      </c>
      <c r="C116" s="23" t="s">
        <v>2</v>
      </c>
      <c r="D116" s="132">
        <f>K106</f>
        <v>25</v>
      </c>
      <c r="E116" s="133">
        <f>J106</f>
        <v>15</v>
      </c>
      <c r="F116" s="134"/>
      <c r="G116" s="132">
        <f>K111</f>
        <v>26</v>
      </c>
      <c r="H116" s="133">
        <f>J111</f>
        <v>24</v>
      </c>
      <c r="I116" s="144"/>
      <c r="J116" s="38"/>
      <c r="K116" s="29"/>
      <c r="L116" s="39"/>
      <c r="M116" s="132">
        <v>25</v>
      </c>
      <c r="N116" s="133">
        <v>23</v>
      </c>
      <c r="O116" s="134"/>
      <c r="P116" s="26"/>
      <c r="Q116" s="2"/>
      <c r="R116" s="2"/>
      <c r="S116" s="2"/>
    </row>
    <row r="117" spans="2:19" s="3" customFormat="1" ht="13.5">
      <c r="B117" s="12">
        <v>3</v>
      </c>
      <c r="C117" s="23" t="s">
        <v>3</v>
      </c>
      <c r="D117" s="135">
        <f>K107</f>
        <v>25</v>
      </c>
      <c r="E117" s="136">
        <f>J107</f>
        <v>17</v>
      </c>
      <c r="F117" s="134"/>
      <c r="G117" s="135">
        <f>K112</f>
        <v>25</v>
      </c>
      <c r="H117" s="136">
        <f>J112</f>
        <v>16</v>
      </c>
      <c r="I117" s="144"/>
      <c r="J117" s="38"/>
      <c r="K117" s="29"/>
      <c r="L117" s="39"/>
      <c r="M117" s="135">
        <v>20</v>
      </c>
      <c r="N117" s="136">
        <v>25</v>
      </c>
      <c r="O117" s="134"/>
      <c r="P117" s="26"/>
      <c r="Q117" s="2"/>
      <c r="R117" s="2"/>
      <c r="S117" s="2"/>
    </row>
    <row r="118" spans="2:19" s="3" customFormat="1" ht="13.5">
      <c r="B118" s="12"/>
      <c r="C118" s="23" t="s">
        <v>4</v>
      </c>
      <c r="D118" s="135">
        <f>K108</f>
        <v>0</v>
      </c>
      <c r="E118" s="136">
        <f>J108</f>
        <v>0</v>
      </c>
      <c r="F118" s="134"/>
      <c r="G118" s="135">
        <f>K113</f>
        <v>0</v>
      </c>
      <c r="H118" s="136">
        <f>J113</f>
        <v>0</v>
      </c>
      <c r="I118" s="144"/>
      <c r="J118" s="38"/>
      <c r="K118" s="29"/>
      <c r="L118" s="39"/>
      <c r="M118" s="135">
        <v>15</v>
      </c>
      <c r="N118" s="136">
        <v>10</v>
      </c>
      <c r="O118" s="134"/>
      <c r="P118" s="26"/>
      <c r="Q118" s="2"/>
      <c r="R118" s="2"/>
      <c r="S118" s="2"/>
    </row>
    <row r="119" spans="2:19" s="9" customFormat="1" ht="13.5" thickBot="1">
      <c r="B119" s="14"/>
      <c r="C119" s="24" t="s">
        <v>12</v>
      </c>
      <c r="D119" s="140">
        <f>SUM(D116:D118)</f>
        <v>50</v>
      </c>
      <c r="E119" s="141">
        <f>SUM(E116:E118)</f>
        <v>32</v>
      </c>
      <c r="F119" s="142"/>
      <c r="G119" s="140">
        <f>SUM(G116:G118)</f>
        <v>51</v>
      </c>
      <c r="H119" s="141">
        <f>SUM(H116:H118)</f>
        <v>40</v>
      </c>
      <c r="I119" s="145"/>
      <c r="J119" s="40"/>
      <c r="K119" s="41"/>
      <c r="L119" s="42"/>
      <c r="M119" s="137">
        <f>SUM(M116:M118)</f>
        <v>60</v>
      </c>
      <c r="N119" s="138">
        <f>SUM(N116:N118)</f>
        <v>58</v>
      </c>
      <c r="O119" s="139"/>
      <c r="P119" s="27"/>
      <c r="Q119" s="8"/>
      <c r="R119" s="8"/>
      <c r="S119" s="8"/>
    </row>
    <row r="120" spans="2:19" s="7" customFormat="1" ht="18.75" thickBot="1">
      <c r="B120" s="15"/>
      <c r="C120" s="22" t="s">
        <v>1</v>
      </c>
      <c r="D120" s="129">
        <f>N105</f>
        <v>1</v>
      </c>
      <c r="E120" s="130">
        <f>M105</f>
        <v>2</v>
      </c>
      <c r="F120" s="131">
        <v>1</v>
      </c>
      <c r="G120" s="129">
        <f>N110</f>
        <v>2</v>
      </c>
      <c r="H120" s="130">
        <f>M110</f>
        <v>0</v>
      </c>
      <c r="I120" s="131">
        <v>2</v>
      </c>
      <c r="J120" s="129">
        <f>N115</f>
        <v>1</v>
      </c>
      <c r="K120" s="130">
        <f>M115</f>
        <v>2</v>
      </c>
      <c r="L120" s="143">
        <v>1</v>
      </c>
      <c r="M120" s="35"/>
      <c r="N120" s="36"/>
      <c r="O120" s="37"/>
      <c r="P120" s="25">
        <f>L120+I120+F120</f>
        <v>4</v>
      </c>
      <c r="Q120" s="5">
        <f>(D120+G120+J120+M120)/(E120+H120+K120+N120)</f>
        <v>1</v>
      </c>
      <c r="R120" s="6">
        <f>(D124+G124+J124+M124)/(E124+H124+K124+N124)</f>
        <v>1.1575342465753424</v>
      </c>
      <c r="S120" s="4" t="s">
        <v>4</v>
      </c>
    </row>
    <row r="121" spans="2:19" s="3" customFormat="1" ht="13.5">
      <c r="B121" s="12" t="s">
        <v>97</v>
      </c>
      <c r="C121" s="23" t="s">
        <v>2</v>
      </c>
      <c r="D121" s="132">
        <f>N106</f>
        <v>23</v>
      </c>
      <c r="E121" s="133">
        <f>M106</f>
        <v>25</v>
      </c>
      <c r="F121" s="134"/>
      <c r="G121" s="132">
        <f>N111</f>
        <v>25</v>
      </c>
      <c r="H121" s="133">
        <f>M111</f>
        <v>11</v>
      </c>
      <c r="I121" s="134"/>
      <c r="J121" s="132">
        <f>N116</f>
        <v>23</v>
      </c>
      <c r="K121" s="133">
        <f>M116</f>
        <v>25</v>
      </c>
      <c r="L121" s="144"/>
      <c r="M121" s="38"/>
      <c r="N121" s="29"/>
      <c r="O121" s="39"/>
      <c r="P121" s="26"/>
      <c r="Q121" s="2"/>
      <c r="R121" s="2"/>
      <c r="S121" s="2"/>
    </row>
    <row r="122" spans="2:19" s="3" customFormat="1" ht="13.5">
      <c r="B122" s="12">
        <v>4</v>
      </c>
      <c r="C122" s="23" t="s">
        <v>3</v>
      </c>
      <c r="D122" s="135">
        <f>N107</f>
        <v>25</v>
      </c>
      <c r="E122" s="136">
        <f>M107</f>
        <v>19</v>
      </c>
      <c r="F122" s="134"/>
      <c r="G122" s="135">
        <f>N112</f>
        <v>25</v>
      </c>
      <c r="H122" s="136">
        <f>M112</f>
        <v>16</v>
      </c>
      <c r="I122" s="134"/>
      <c r="J122" s="135">
        <f>N117</f>
        <v>25</v>
      </c>
      <c r="K122" s="136">
        <f>M117</f>
        <v>20</v>
      </c>
      <c r="L122" s="144"/>
      <c r="M122" s="38"/>
      <c r="N122" s="29"/>
      <c r="O122" s="39"/>
      <c r="P122" s="26"/>
      <c r="Q122" s="2"/>
      <c r="R122" s="2"/>
      <c r="S122" s="2"/>
    </row>
    <row r="123" spans="2:19" s="3" customFormat="1" ht="13.5">
      <c r="B123" s="12"/>
      <c r="C123" s="23" t="s">
        <v>4</v>
      </c>
      <c r="D123" s="135">
        <f>N108</f>
        <v>13</v>
      </c>
      <c r="E123" s="136">
        <f>M108</f>
        <v>15</v>
      </c>
      <c r="F123" s="134"/>
      <c r="G123" s="135">
        <f>N113</f>
        <v>0</v>
      </c>
      <c r="H123" s="136">
        <f>M113</f>
        <v>0</v>
      </c>
      <c r="I123" s="134"/>
      <c r="J123" s="135">
        <f>N118</f>
        <v>10</v>
      </c>
      <c r="K123" s="136">
        <f>M118</f>
        <v>15</v>
      </c>
      <c r="L123" s="144"/>
      <c r="M123" s="38"/>
      <c r="N123" s="29"/>
      <c r="O123" s="39"/>
      <c r="P123" s="26"/>
      <c r="Q123" s="2"/>
      <c r="R123" s="2"/>
      <c r="S123" s="2"/>
    </row>
    <row r="124" spans="2:19" s="9" customFormat="1" ht="13.5" thickBot="1">
      <c r="B124" s="14"/>
      <c r="C124" s="24" t="s">
        <v>12</v>
      </c>
      <c r="D124" s="140">
        <f>SUM(D121:D123)</f>
        <v>61</v>
      </c>
      <c r="E124" s="141">
        <f>SUM(E121:E123)</f>
        <v>59</v>
      </c>
      <c r="F124" s="142"/>
      <c r="G124" s="140">
        <f>SUM(G121:G123)</f>
        <v>50</v>
      </c>
      <c r="H124" s="141">
        <f>SUM(H121:H123)</f>
        <v>27</v>
      </c>
      <c r="I124" s="142"/>
      <c r="J124" s="140">
        <f>SUM(J121:J123)</f>
        <v>58</v>
      </c>
      <c r="K124" s="141">
        <f>SUM(K121:K123)</f>
        <v>60</v>
      </c>
      <c r="L124" s="145"/>
      <c r="M124" s="40"/>
      <c r="N124" s="41"/>
      <c r="O124" s="42"/>
      <c r="P124" s="27"/>
      <c r="Q124" s="8"/>
      <c r="R124" s="8"/>
      <c r="S124" s="8"/>
    </row>
    <row r="133" ht="12.75" customHeight="1"/>
    <row r="134" spans="3:12" s="149" customFormat="1" ht="18" customHeight="1">
      <c r="C134" s="223" t="s">
        <v>30</v>
      </c>
      <c r="D134" s="223"/>
      <c r="E134" s="223"/>
      <c r="F134" s="223"/>
      <c r="G134" s="223"/>
      <c r="H134" s="223"/>
      <c r="I134" s="223"/>
      <c r="J134" s="223"/>
      <c r="K134" s="223"/>
      <c r="L134" s="223"/>
    </row>
    <row r="135" ht="13.5" customHeight="1" thickBot="1"/>
    <row r="136" spans="4:12" s="146" customFormat="1" ht="13.5" thickBot="1">
      <c r="D136" s="234" t="s">
        <v>23</v>
      </c>
      <c r="E136" s="235"/>
      <c r="F136" s="236"/>
      <c r="G136" s="234" t="s">
        <v>27</v>
      </c>
      <c r="H136" s="235"/>
      <c r="I136" s="236"/>
      <c r="J136" s="234" t="s">
        <v>26</v>
      </c>
      <c r="K136" s="235"/>
      <c r="L136" s="236"/>
    </row>
    <row r="137" spans="3:12" s="9" customFormat="1" ht="14.25" thickBot="1">
      <c r="C137" s="147" t="s">
        <v>22</v>
      </c>
      <c r="D137" s="148" t="s">
        <v>29</v>
      </c>
      <c r="E137" s="148" t="s">
        <v>29</v>
      </c>
      <c r="F137" s="148" t="s">
        <v>28</v>
      </c>
      <c r="G137" s="148" t="s">
        <v>29</v>
      </c>
      <c r="H137" s="148" t="s">
        <v>29</v>
      </c>
      <c r="I137" s="148" t="s">
        <v>28</v>
      </c>
      <c r="J137" s="148" t="s">
        <v>29</v>
      </c>
      <c r="K137" s="148" t="s">
        <v>29</v>
      </c>
      <c r="L137" s="148" t="s">
        <v>28</v>
      </c>
    </row>
    <row r="138" spans="3:12" s="150" customFormat="1" ht="15.75">
      <c r="C138" s="155"/>
      <c r="D138" s="151" t="s">
        <v>24</v>
      </c>
      <c r="E138" s="152" t="s">
        <v>25</v>
      </c>
      <c r="F138" s="165"/>
      <c r="G138" s="151" t="s">
        <v>31</v>
      </c>
      <c r="H138" s="152" t="s">
        <v>32</v>
      </c>
      <c r="I138" s="165"/>
      <c r="J138" s="151" t="s">
        <v>33</v>
      </c>
      <c r="K138" s="152" t="s">
        <v>34</v>
      </c>
      <c r="L138" s="166"/>
    </row>
    <row r="139" spans="3:12" s="146" customFormat="1" ht="16.5" thickBot="1">
      <c r="C139" s="156">
        <v>0.375</v>
      </c>
      <c r="D139" s="153" t="s">
        <v>98</v>
      </c>
      <c r="E139" s="186" t="s">
        <v>88</v>
      </c>
      <c r="F139" s="164" t="s">
        <v>103</v>
      </c>
      <c r="G139" s="185" t="s">
        <v>82</v>
      </c>
      <c r="H139" s="154" t="s">
        <v>99</v>
      </c>
      <c r="I139" s="164" t="s">
        <v>105</v>
      </c>
      <c r="J139" s="185" t="s">
        <v>80</v>
      </c>
      <c r="K139" s="154" t="s">
        <v>84</v>
      </c>
      <c r="L139" s="167" t="s">
        <v>104</v>
      </c>
    </row>
    <row r="140" spans="3:12" s="150" customFormat="1" ht="15.75">
      <c r="C140" s="155"/>
      <c r="D140" s="151" t="s">
        <v>35</v>
      </c>
      <c r="E140" s="152" t="s">
        <v>36</v>
      </c>
      <c r="F140" s="165"/>
      <c r="G140" s="151" t="s">
        <v>37</v>
      </c>
      <c r="H140" s="152" t="s">
        <v>38</v>
      </c>
      <c r="I140" s="165"/>
      <c r="J140" s="151" t="s">
        <v>39</v>
      </c>
      <c r="K140" s="152" t="s">
        <v>40</v>
      </c>
      <c r="L140" s="166"/>
    </row>
    <row r="141" spans="3:12" s="146" customFormat="1" ht="16.5" thickBot="1">
      <c r="C141" s="156">
        <v>0.4375</v>
      </c>
      <c r="D141" s="185" t="s">
        <v>81</v>
      </c>
      <c r="E141" s="154" t="s">
        <v>87</v>
      </c>
      <c r="F141" s="164" t="s">
        <v>106</v>
      </c>
      <c r="G141" s="185" t="s">
        <v>100</v>
      </c>
      <c r="H141" s="154" t="s">
        <v>85</v>
      </c>
      <c r="I141" s="164" t="s">
        <v>106</v>
      </c>
      <c r="J141" s="185" t="s">
        <v>89</v>
      </c>
      <c r="K141" s="154" t="s">
        <v>90</v>
      </c>
      <c r="L141" s="167" t="s">
        <v>106</v>
      </c>
    </row>
    <row r="142" spans="3:12" s="150" customFormat="1" ht="15.75">
      <c r="C142" s="155"/>
      <c r="D142" s="151" t="s">
        <v>41</v>
      </c>
      <c r="E142" s="152" t="s">
        <v>42</v>
      </c>
      <c r="F142" s="165"/>
      <c r="G142" s="151" t="s">
        <v>43</v>
      </c>
      <c r="H142" s="152" t="s">
        <v>44</v>
      </c>
      <c r="I142" s="165"/>
      <c r="J142" s="151"/>
      <c r="K142" s="152"/>
      <c r="L142" s="166"/>
    </row>
    <row r="143" spans="3:12" s="146" customFormat="1" ht="16.5" thickBot="1">
      <c r="C143" s="156">
        <v>0.5</v>
      </c>
      <c r="D143" s="153" t="s">
        <v>86</v>
      </c>
      <c r="E143" s="186" t="s">
        <v>101</v>
      </c>
      <c r="F143" s="164" t="s">
        <v>108</v>
      </c>
      <c r="G143" s="185" t="s">
        <v>83</v>
      </c>
      <c r="H143" s="154" t="s">
        <v>102</v>
      </c>
      <c r="I143" s="164" t="s">
        <v>106</v>
      </c>
      <c r="J143" s="153"/>
      <c r="K143" s="154"/>
      <c r="L143" s="167"/>
    </row>
    <row r="146" spans="3:12" s="149" customFormat="1" ht="18" customHeight="1">
      <c r="C146" s="223" t="s">
        <v>45</v>
      </c>
      <c r="D146" s="223"/>
      <c r="E146" s="223"/>
      <c r="F146" s="223"/>
      <c r="G146" s="223"/>
      <c r="H146" s="223"/>
      <c r="I146" s="223"/>
      <c r="J146" s="223"/>
      <c r="K146" s="223"/>
      <c r="L146" s="223"/>
    </row>
    <row r="147" ht="13.5" customHeight="1" thickBot="1"/>
    <row r="148" spans="4:12" s="146" customFormat="1" ht="13.5" thickBot="1">
      <c r="D148" s="234" t="s">
        <v>23</v>
      </c>
      <c r="E148" s="235"/>
      <c r="F148" s="236"/>
      <c r="G148" s="234" t="s">
        <v>27</v>
      </c>
      <c r="H148" s="235"/>
      <c r="I148" s="236"/>
      <c r="J148" s="234" t="s">
        <v>26</v>
      </c>
      <c r="K148" s="235"/>
      <c r="L148" s="236"/>
    </row>
    <row r="149" spans="3:12" s="9" customFormat="1" ht="14.25" thickBot="1">
      <c r="C149" s="147" t="s">
        <v>22</v>
      </c>
      <c r="D149" s="148" t="s">
        <v>29</v>
      </c>
      <c r="E149" s="148" t="s">
        <v>29</v>
      </c>
      <c r="F149" s="148" t="s">
        <v>28</v>
      </c>
      <c r="G149" s="148" t="s">
        <v>29</v>
      </c>
      <c r="H149" s="148" t="s">
        <v>29</v>
      </c>
      <c r="I149" s="148" t="s">
        <v>28</v>
      </c>
      <c r="J149" s="148" t="s">
        <v>29</v>
      </c>
      <c r="K149" s="148" t="s">
        <v>29</v>
      </c>
      <c r="L149" s="148" t="s">
        <v>28</v>
      </c>
    </row>
    <row r="150" spans="3:12" s="150" customFormat="1" ht="15.75">
      <c r="C150" s="155"/>
      <c r="D150" s="232"/>
      <c r="E150" s="233"/>
      <c r="F150" s="157"/>
      <c r="G150" s="232"/>
      <c r="H150" s="233"/>
      <c r="I150" s="157"/>
      <c r="J150" s="232" t="s">
        <v>46</v>
      </c>
      <c r="K150" s="233"/>
      <c r="L150" s="158"/>
    </row>
    <row r="151" spans="3:12" s="146" customFormat="1" ht="16.5" thickBot="1">
      <c r="C151" s="156">
        <v>0.5</v>
      </c>
      <c r="D151" s="153"/>
      <c r="E151" s="154"/>
      <c r="F151" s="164"/>
      <c r="G151" s="153"/>
      <c r="H151" s="154"/>
      <c r="I151" s="164"/>
      <c r="J151" s="185" t="s">
        <v>88</v>
      </c>
      <c r="K151" s="189" t="s">
        <v>82</v>
      </c>
      <c r="L151" s="167" t="s">
        <v>106</v>
      </c>
    </row>
    <row r="152" spans="3:12" s="150" customFormat="1" ht="15.75">
      <c r="C152" s="155"/>
      <c r="D152" s="232" t="s">
        <v>47</v>
      </c>
      <c r="E152" s="233"/>
      <c r="F152" s="165"/>
      <c r="G152" s="232" t="s">
        <v>48</v>
      </c>
      <c r="H152" s="233"/>
      <c r="I152" s="165"/>
      <c r="J152" s="232" t="s">
        <v>49</v>
      </c>
      <c r="K152" s="233"/>
      <c r="L152" s="166"/>
    </row>
    <row r="153" spans="3:12" s="146" customFormat="1" ht="16.5" thickBot="1">
      <c r="C153" s="156">
        <v>0.5625</v>
      </c>
      <c r="D153" s="188" t="s">
        <v>80</v>
      </c>
      <c r="E153" s="186" t="s">
        <v>81</v>
      </c>
      <c r="F153" s="190" t="s">
        <v>110</v>
      </c>
      <c r="G153" s="185" t="s">
        <v>107</v>
      </c>
      <c r="H153" s="189" t="s">
        <v>99</v>
      </c>
      <c r="I153" s="190" t="s">
        <v>106</v>
      </c>
      <c r="J153" s="185" t="s">
        <v>84</v>
      </c>
      <c r="K153" s="189" t="s">
        <v>87</v>
      </c>
      <c r="L153" s="191" t="s">
        <v>109</v>
      </c>
    </row>
    <row r="154" spans="3:12" s="150" customFormat="1" ht="15.75">
      <c r="C154" s="155"/>
      <c r="D154" s="232" t="s">
        <v>50</v>
      </c>
      <c r="E154" s="233"/>
      <c r="F154" s="165"/>
      <c r="G154" s="232" t="s">
        <v>51</v>
      </c>
      <c r="H154" s="233"/>
      <c r="I154" s="165"/>
      <c r="J154" s="232" t="s">
        <v>52</v>
      </c>
      <c r="K154" s="233"/>
      <c r="L154" s="166"/>
    </row>
    <row r="155" spans="3:12" s="146" customFormat="1" ht="16.5" thickBot="1">
      <c r="C155" s="156">
        <v>0.625</v>
      </c>
      <c r="D155" s="188" t="s">
        <v>100</v>
      </c>
      <c r="E155" s="186" t="s">
        <v>89</v>
      </c>
      <c r="F155" s="190" t="s">
        <v>110</v>
      </c>
      <c r="G155" s="188" t="s">
        <v>101</v>
      </c>
      <c r="H155" s="186" t="s">
        <v>83</v>
      </c>
      <c r="I155" s="190" t="s">
        <v>110</v>
      </c>
      <c r="J155" s="185" t="s">
        <v>85</v>
      </c>
      <c r="K155" s="189" t="s">
        <v>90</v>
      </c>
      <c r="L155" s="191" t="s">
        <v>106</v>
      </c>
    </row>
    <row r="156" spans="3:12" s="150" customFormat="1" ht="15.75">
      <c r="C156" s="155"/>
      <c r="D156" s="232" t="s">
        <v>53</v>
      </c>
      <c r="E156" s="233"/>
      <c r="F156" s="165"/>
      <c r="G156" s="232"/>
      <c r="H156" s="233"/>
      <c r="I156" s="165"/>
      <c r="J156" s="232"/>
      <c r="K156" s="233"/>
      <c r="L156" s="166"/>
    </row>
    <row r="157" spans="3:12" s="146" customFormat="1" ht="16.5" thickBot="1">
      <c r="C157" s="156">
        <v>0.6875</v>
      </c>
      <c r="D157" s="188" t="s">
        <v>86</v>
      </c>
      <c r="E157" s="186" t="s">
        <v>102</v>
      </c>
      <c r="F157" s="164" t="s">
        <v>110</v>
      </c>
      <c r="G157" s="153"/>
      <c r="H157" s="154"/>
      <c r="I157" s="164"/>
      <c r="J157" s="153"/>
      <c r="K157" s="154"/>
      <c r="L157" s="167"/>
    </row>
    <row r="160" spans="3:12" s="149" customFormat="1" ht="18" customHeight="1">
      <c r="C160" s="223" t="s">
        <v>54</v>
      </c>
      <c r="D160" s="223"/>
      <c r="E160" s="223"/>
      <c r="F160" s="223"/>
      <c r="G160" s="223"/>
      <c r="H160" s="223"/>
      <c r="I160" s="223"/>
      <c r="J160" s="223"/>
      <c r="K160" s="223"/>
      <c r="L160" s="223"/>
    </row>
    <row r="161" spans="3:12" s="149" customFormat="1" ht="18" customHeight="1" thickBot="1"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</row>
    <row r="162" spans="3:11" s="9" customFormat="1" ht="12.75">
      <c r="C162" s="6" t="s">
        <v>66</v>
      </c>
      <c r="D162" s="6" t="s">
        <v>67</v>
      </c>
      <c r="E162" s="229"/>
      <c r="F162" s="230"/>
      <c r="G162" s="231"/>
      <c r="H162" s="229"/>
      <c r="I162" s="230"/>
      <c r="J162" s="231"/>
      <c r="K162" s="6"/>
    </row>
    <row r="163" spans="3:11" s="9" customFormat="1" ht="13.5" thickBot="1">
      <c r="C163" s="8" t="s">
        <v>55</v>
      </c>
      <c r="D163" s="8" t="s">
        <v>56</v>
      </c>
      <c r="E163" s="224" t="s">
        <v>57</v>
      </c>
      <c r="F163" s="225"/>
      <c r="G163" s="226"/>
      <c r="H163" s="224" t="s">
        <v>58</v>
      </c>
      <c r="I163" s="225"/>
      <c r="J163" s="226"/>
      <c r="K163" s="8" t="s">
        <v>28</v>
      </c>
    </row>
    <row r="164" spans="2:11" ht="12.75">
      <c r="B164" s="184" t="s">
        <v>128</v>
      </c>
      <c r="C164" s="168" t="s">
        <v>60</v>
      </c>
      <c r="D164" s="169">
        <v>44</v>
      </c>
      <c r="E164" s="227" t="s">
        <v>69</v>
      </c>
      <c r="F164" s="227"/>
      <c r="G164" s="227"/>
      <c r="H164" s="228" t="s">
        <v>74</v>
      </c>
      <c r="I164" s="228"/>
      <c r="J164" s="228"/>
      <c r="K164" s="170" t="s">
        <v>108</v>
      </c>
    </row>
    <row r="165" spans="2:11" ht="12.75">
      <c r="B165" s="184" t="s">
        <v>128</v>
      </c>
      <c r="C165" s="171" t="s">
        <v>78</v>
      </c>
      <c r="D165" s="159">
        <v>43</v>
      </c>
      <c r="E165" s="222" t="s">
        <v>13</v>
      </c>
      <c r="F165" s="222"/>
      <c r="G165" s="222"/>
      <c r="H165" s="221" t="s">
        <v>113</v>
      </c>
      <c r="I165" s="221"/>
      <c r="J165" s="221"/>
      <c r="K165" s="172" t="s">
        <v>106</v>
      </c>
    </row>
    <row r="166" spans="2:11" ht="12.75">
      <c r="B166" s="187" t="s">
        <v>129</v>
      </c>
      <c r="C166" s="171" t="s">
        <v>61</v>
      </c>
      <c r="D166" s="159">
        <v>41</v>
      </c>
      <c r="E166" s="221" t="s">
        <v>111</v>
      </c>
      <c r="F166" s="221"/>
      <c r="G166" s="221"/>
      <c r="H166" s="222" t="s">
        <v>112</v>
      </c>
      <c r="I166" s="222"/>
      <c r="J166" s="222"/>
      <c r="K166" s="172" t="s">
        <v>108</v>
      </c>
    </row>
    <row r="167" spans="2:11" ht="12.75">
      <c r="B167" s="187" t="s">
        <v>129</v>
      </c>
      <c r="C167" s="171" t="s">
        <v>62</v>
      </c>
      <c r="D167" s="159">
        <v>42</v>
      </c>
      <c r="E167" s="222" t="s">
        <v>76</v>
      </c>
      <c r="F167" s="222"/>
      <c r="G167" s="222"/>
      <c r="H167" s="221" t="s">
        <v>15</v>
      </c>
      <c r="I167" s="221"/>
      <c r="J167" s="221"/>
      <c r="K167" s="172" t="s">
        <v>109</v>
      </c>
    </row>
    <row r="168" spans="2:11" ht="12.75">
      <c r="B168" s="184" t="s">
        <v>128</v>
      </c>
      <c r="C168" s="171" t="s">
        <v>63</v>
      </c>
      <c r="D168" s="159">
        <v>45</v>
      </c>
      <c r="E168" s="221" t="s">
        <v>72</v>
      </c>
      <c r="F168" s="221"/>
      <c r="G168" s="221"/>
      <c r="H168" s="222" t="s">
        <v>77</v>
      </c>
      <c r="I168" s="222"/>
      <c r="J168" s="222"/>
      <c r="K168" s="172" t="s">
        <v>110</v>
      </c>
    </row>
    <row r="169" spans="2:11" ht="12.75">
      <c r="B169" s="184" t="s">
        <v>130</v>
      </c>
      <c r="C169" s="171" t="s">
        <v>64</v>
      </c>
      <c r="D169" s="159">
        <v>47</v>
      </c>
      <c r="E169" s="221" t="s">
        <v>73</v>
      </c>
      <c r="F169" s="221"/>
      <c r="G169" s="221"/>
      <c r="H169" s="222" t="s">
        <v>11</v>
      </c>
      <c r="I169" s="222"/>
      <c r="J169" s="222"/>
      <c r="K169" s="172" t="s">
        <v>108</v>
      </c>
    </row>
    <row r="170" spans="2:11" ht="12.75">
      <c r="B170" s="184" t="s">
        <v>130</v>
      </c>
      <c r="C170" s="171" t="s">
        <v>59</v>
      </c>
      <c r="D170" s="159">
        <v>46</v>
      </c>
      <c r="E170" s="222" t="s">
        <v>71</v>
      </c>
      <c r="F170" s="222"/>
      <c r="G170" s="222"/>
      <c r="H170" s="221" t="s">
        <v>14</v>
      </c>
      <c r="I170" s="221"/>
      <c r="J170" s="221"/>
      <c r="K170" s="172" t="s">
        <v>109</v>
      </c>
    </row>
    <row r="171" spans="2:11" ht="13.5" thickBot="1">
      <c r="B171" s="184" t="s">
        <v>131</v>
      </c>
      <c r="C171" s="173" t="s">
        <v>65</v>
      </c>
      <c r="D171" s="174">
        <v>48</v>
      </c>
      <c r="E171" s="218" t="s">
        <v>70</v>
      </c>
      <c r="F171" s="218"/>
      <c r="G171" s="218"/>
      <c r="H171" s="219" t="s">
        <v>75</v>
      </c>
      <c r="I171" s="219"/>
      <c r="J171" s="219"/>
      <c r="K171" s="175" t="s">
        <v>108</v>
      </c>
    </row>
    <row r="172" spans="5:10" ht="12.75">
      <c r="E172" s="220"/>
      <c r="F172" s="220"/>
      <c r="G172" s="220"/>
      <c r="H172" s="220"/>
      <c r="I172" s="220"/>
      <c r="J172" s="220"/>
    </row>
    <row r="173" spans="3:10" ht="15.75">
      <c r="C173" s="213" t="s">
        <v>68</v>
      </c>
      <c r="D173" s="213"/>
      <c r="E173" s="213"/>
      <c r="F173" s="213"/>
      <c r="G173" s="213"/>
      <c r="H173" s="213"/>
      <c r="I173" s="213"/>
      <c r="J173" s="213"/>
    </row>
    <row r="174" spans="3:10" ht="12.75">
      <c r="C174" s="160"/>
      <c r="D174" s="160"/>
      <c r="E174" s="160"/>
      <c r="F174" s="160"/>
      <c r="G174" s="160"/>
      <c r="H174" s="146"/>
      <c r="I174" s="146"/>
      <c r="J174" s="146"/>
    </row>
    <row r="175" spans="4:10" s="182" customFormat="1" ht="27">
      <c r="D175" s="183">
        <v>1</v>
      </c>
      <c r="E175" s="214" t="s">
        <v>132</v>
      </c>
      <c r="F175" s="214"/>
      <c r="G175" s="214"/>
      <c r="H175" s="214"/>
      <c r="I175" s="214"/>
      <c r="J175" s="214"/>
    </row>
    <row r="176" spans="4:10" s="180" customFormat="1" ht="23.25">
      <c r="D176" s="181">
        <v>2</v>
      </c>
      <c r="E176" s="215" t="s">
        <v>133</v>
      </c>
      <c r="F176" s="215"/>
      <c r="G176" s="215"/>
      <c r="H176" s="215"/>
      <c r="I176" s="215"/>
      <c r="J176" s="215"/>
    </row>
    <row r="177" spans="4:10" s="176" customFormat="1" ht="20.25">
      <c r="D177" s="177">
        <v>3</v>
      </c>
      <c r="E177" s="216" t="s">
        <v>124</v>
      </c>
      <c r="F177" s="216"/>
      <c r="G177" s="216"/>
      <c r="H177" s="216"/>
      <c r="I177" s="216"/>
      <c r="J177" s="216"/>
    </row>
    <row r="178" spans="4:10" s="179" customFormat="1" ht="18">
      <c r="D178" s="7">
        <v>4</v>
      </c>
      <c r="E178" s="217" t="s">
        <v>125</v>
      </c>
      <c r="F178" s="217"/>
      <c r="G178" s="217"/>
      <c r="H178" s="217"/>
      <c r="I178" s="217"/>
      <c r="J178" s="217"/>
    </row>
    <row r="179" spans="4:10" s="178" customFormat="1" ht="15.75">
      <c r="D179" s="162">
        <v>5</v>
      </c>
      <c r="E179" s="212" t="s">
        <v>126</v>
      </c>
      <c r="F179" s="212"/>
      <c r="G179" s="212"/>
      <c r="H179" s="212"/>
      <c r="I179" s="212"/>
      <c r="J179" s="212"/>
    </row>
    <row r="180" spans="4:10" s="178" customFormat="1" ht="15.75">
      <c r="D180" s="162">
        <v>6</v>
      </c>
      <c r="E180" s="212" t="s">
        <v>127</v>
      </c>
      <c r="F180" s="212"/>
      <c r="G180" s="212"/>
      <c r="H180" s="212"/>
      <c r="I180" s="212"/>
      <c r="J180" s="212"/>
    </row>
    <row r="181" spans="4:10" s="178" customFormat="1" ht="15.75">
      <c r="D181" s="162">
        <v>7</v>
      </c>
      <c r="E181" s="212" t="s">
        <v>120</v>
      </c>
      <c r="F181" s="212"/>
      <c r="G181" s="212"/>
      <c r="H181" s="212"/>
      <c r="I181" s="212"/>
      <c r="J181" s="212"/>
    </row>
    <row r="182" spans="4:10" s="178" customFormat="1" ht="15.75">
      <c r="D182" s="162">
        <v>8</v>
      </c>
      <c r="E182" s="212" t="s">
        <v>121</v>
      </c>
      <c r="F182" s="212"/>
      <c r="G182" s="212"/>
      <c r="H182" s="212"/>
      <c r="I182" s="212"/>
      <c r="J182" s="212"/>
    </row>
    <row r="183" spans="4:10" s="178" customFormat="1" ht="15.75">
      <c r="D183" s="162">
        <v>9</v>
      </c>
      <c r="E183" s="212" t="s">
        <v>114</v>
      </c>
      <c r="F183" s="212"/>
      <c r="G183" s="212"/>
      <c r="H183" s="212"/>
      <c r="I183" s="212"/>
      <c r="J183" s="212"/>
    </row>
    <row r="184" spans="4:10" s="178" customFormat="1" ht="15.75">
      <c r="D184" s="162">
        <v>10</v>
      </c>
      <c r="E184" s="212" t="s">
        <v>115</v>
      </c>
      <c r="F184" s="212"/>
      <c r="G184" s="212"/>
      <c r="H184" s="212"/>
      <c r="I184" s="212"/>
      <c r="J184" s="212"/>
    </row>
    <row r="185" spans="4:10" s="178" customFormat="1" ht="15.75">
      <c r="D185" s="162">
        <v>11</v>
      </c>
      <c r="E185" s="212" t="s">
        <v>116</v>
      </c>
      <c r="F185" s="212"/>
      <c r="G185" s="212"/>
      <c r="H185" s="212"/>
      <c r="I185" s="212"/>
      <c r="J185" s="212"/>
    </row>
    <row r="186" spans="4:10" s="178" customFormat="1" ht="15.75">
      <c r="D186" s="162">
        <v>12</v>
      </c>
      <c r="E186" s="212" t="s">
        <v>117</v>
      </c>
      <c r="F186" s="212"/>
      <c r="G186" s="212"/>
      <c r="H186" s="212"/>
      <c r="I186" s="212"/>
      <c r="J186" s="212"/>
    </row>
    <row r="187" spans="4:10" s="178" customFormat="1" ht="15.75">
      <c r="D187" s="162">
        <v>13</v>
      </c>
      <c r="E187" s="212" t="s">
        <v>118</v>
      </c>
      <c r="F187" s="212"/>
      <c r="G187" s="212"/>
      <c r="H187" s="212"/>
      <c r="I187" s="212"/>
      <c r="J187" s="212"/>
    </row>
    <row r="188" spans="4:10" s="178" customFormat="1" ht="15.75">
      <c r="D188" s="162">
        <v>14</v>
      </c>
      <c r="E188" s="212" t="s">
        <v>119</v>
      </c>
      <c r="F188" s="212"/>
      <c r="G188" s="212"/>
      <c r="H188" s="212"/>
      <c r="I188" s="212"/>
      <c r="J188" s="212"/>
    </row>
    <row r="189" spans="4:10" s="178" customFormat="1" ht="15.75">
      <c r="D189" s="162">
        <v>15</v>
      </c>
      <c r="E189" s="212" t="s">
        <v>122</v>
      </c>
      <c r="F189" s="212"/>
      <c r="G189" s="212"/>
      <c r="H189" s="212"/>
      <c r="I189" s="212"/>
      <c r="J189" s="212"/>
    </row>
    <row r="190" spans="4:10" s="178" customFormat="1" ht="15.75">
      <c r="D190" s="162">
        <v>16</v>
      </c>
      <c r="E190" s="212" t="s">
        <v>123</v>
      </c>
      <c r="F190" s="212"/>
      <c r="G190" s="212"/>
      <c r="H190" s="212"/>
      <c r="I190" s="212"/>
      <c r="J190" s="212"/>
    </row>
  </sheetData>
  <sheetProtection/>
  <mergeCells count="86">
    <mergeCell ref="M9:N9"/>
    <mergeCell ref="G38:H38"/>
    <mergeCell ref="J38:K38"/>
    <mergeCell ref="M38:N38"/>
    <mergeCell ref="Q38:R38"/>
    <mergeCell ref="B4:S4"/>
    <mergeCell ref="B5:S5"/>
    <mergeCell ref="B37:S37"/>
    <mergeCell ref="D38:E38"/>
    <mergeCell ref="Q9:R9"/>
    <mergeCell ref="B8:S8"/>
    <mergeCell ref="D9:E9"/>
    <mergeCell ref="G9:H9"/>
    <mergeCell ref="J9:K9"/>
    <mergeCell ref="B73:S73"/>
    <mergeCell ref="D74:E74"/>
    <mergeCell ref="G74:H74"/>
    <mergeCell ref="J74:K74"/>
    <mergeCell ref="M74:N74"/>
    <mergeCell ref="Q74:R74"/>
    <mergeCell ref="B102:S102"/>
    <mergeCell ref="D103:E103"/>
    <mergeCell ref="G103:H103"/>
    <mergeCell ref="J103:K103"/>
    <mergeCell ref="M103:N103"/>
    <mergeCell ref="Q103:R103"/>
    <mergeCell ref="D136:F136"/>
    <mergeCell ref="G136:I136"/>
    <mergeCell ref="J136:L136"/>
    <mergeCell ref="C134:L134"/>
    <mergeCell ref="C146:L146"/>
    <mergeCell ref="D148:F148"/>
    <mergeCell ref="G148:I148"/>
    <mergeCell ref="J148:L148"/>
    <mergeCell ref="J150:K150"/>
    <mergeCell ref="D150:E150"/>
    <mergeCell ref="G150:H150"/>
    <mergeCell ref="D152:E152"/>
    <mergeCell ref="G152:H152"/>
    <mergeCell ref="J152:K152"/>
    <mergeCell ref="H165:J165"/>
    <mergeCell ref="E162:G162"/>
    <mergeCell ref="H162:J162"/>
    <mergeCell ref="D154:E154"/>
    <mergeCell ref="G154:H154"/>
    <mergeCell ref="J154:K154"/>
    <mergeCell ref="D156:E156"/>
    <mergeCell ref="G156:H156"/>
    <mergeCell ref="J156:K156"/>
    <mergeCell ref="E167:G167"/>
    <mergeCell ref="H167:J167"/>
    <mergeCell ref="E168:G168"/>
    <mergeCell ref="H168:J168"/>
    <mergeCell ref="C160:L160"/>
    <mergeCell ref="E163:G163"/>
    <mergeCell ref="H163:J163"/>
    <mergeCell ref="E164:G164"/>
    <mergeCell ref="H164:J164"/>
    <mergeCell ref="E165:G165"/>
    <mergeCell ref="E171:G171"/>
    <mergeCell ref="H171:J171"/>
    <mergeCell ref="E172:G172"/>
    <mergeCell ref="H172:J172"/>
    <mergeCell ref="E169:G169"/>
    <mergeCell ref="E166:G166"/>
    <mergeCell ref="H166:J166"/>
    <mergeCell ref="H169:J169"/>
    <mergeCell ref="E170:G170"/>
    <mergeCell ref="H170:J170"/>
    <mergeCell ref="E182:J182"/>
    <mergeCell ref="E185:J185"/>
    <mergeCell ref="E186:J186"/>
    <mergeCell ref="E187:J187"/>
    <mergeCell ref="E189:J189"/>
    <mergeCell ref="E190:J190"/>
    <mergeCell ref="E188:J188"/>
    <mergeCell ref="E183:J183"/>
    <mergeCell ref="E184:J184"/>
    <mergeCell ref="E180:J180"/>
    <mergeCell ref="E181:J181"/>
    <mergeCell ref="C173:J173"/>
    <mergeCell ref="E175:J175"/>
    <mergeCell ref="E176:J176"/>
    <mergeCell ref="E177:J177"/>
    <mergeCell ref="E178:J178"/>
    <mergeCell ref="E179:J179"/>
  </mergeCells>
  <printOptions verticalCentered="1"/>
  <pageMargins left="0.3937007874015748" right="0.4330708661417323" top="0.5905511811023623" bottom="0.9055118110236221" header="0.5118110236220472" footer="0.5118110236220472"/>
  <pageSetup fitToWidth="2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S190"/>
  <sheetViews>
    <sheetView tabSelected="1" zoomScale="136" zoomScaleNormal="136" zoomScalePageLayoutView="0" workbookViewId="0" topLeftCell="A121">
      <selection activeCell="A145" sqref="A145:IV145"/>
    </sheetView>
  </sheetViews>
  <sheetFormatPr defaultColWidth="9.00390625" defaultRowHeight="12.75"/>
  <cols>
    <col min="1" max="1" width="1.00390625" style="1" customWidth="1"/>
    <col min="2" max="2" width="13.375" style="1" customWidth="1"/>
    <col min="3" max="3" width="9.00390625" style="1" customWidth="1"/>
    <col min="4" max="5" width="6.375" style="1" customWidth="1"/>
    <col min="6" max="6" width="4.25390625" style="1" customWidth="1"/>
    <col min="7" max="8" width="6.375" style="1" customWidth="1"/>
    <col min="9" max="9" width="4.375" style="1" customWidth="1"/>
    <col min="10" max="10" width="6.25390625" style="1" customWidth="1"/>
    <col min="11" max="11" width="6.375" style="1" customWidth="1"/>
    <col min="12" max="12" width="4.25390625" style="1" customWidth="1"/>
    <col min="13" max="14" width="6.375" style="1" customWidth="1"/>
    <col min="15" max="15" width="4.25390625" style="1" customWidth="1"/>
    <col min="16" max="16" width="5.75390625" style="1" customWidth="1"/>
    <col min="17" max="18" width="5.00390625" style="1" customWidth="1"/>
    <col min="19" max="19" width="6.125" style="193" customWidth="1"/>
    <col min="20" max="16384" width="9.125" style="1" customWidth="1"/>
  </cols>
  <sheetData>
    <row r="4" spans="2:19" ht="18">
      <c r="B4" s="237" t="s">
        <v>92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2:19" ht="15.75">
      <c r="B5" s="238" t="s">
        <v>134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</row>
    <row r="7" ht="13.5" thickBot="1"/>
    <row r="8" spans="2:19" ht="18.75" thickBot="1">
      <c r="B8" s="208" t="s">
        <v>18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10"/>
    </row>
    <row r="9" spans="2:19" s="9" customFormat="1" ht="16.5" thickBot="1">
      <c r="B9" s="126" t="s">
        <v>0</v>
      </c>
      <c r="C9" s="37"/>
      <c r="D9" s="211" t="str">
        <f>B12</f>
        <v>dolnośląskie</v>
      </c>
      <c r="E9" s="207"/>
      <c r="F9" s="15"/>
      <c r="G9" s="206" t="str">
        <f>B17</f>
        <v>mazowieckie</v>
      </c>
      <c r="H9" s="207"/>
      <c r="I9" s="15"/>
      <c r="J9" s="206" t="str">
        <f>B22</f>
        <v>świętokrzyskie</v>
      </c>
      <c r="K9" s="207"/>
      <c r="L9" s="15"/>
      <c r="M9" s="206" t="str">
        <f>B27</f>
        <v>pomorskie</v>
      </c>
      <c r="N9" s="207"/>
      <c r="O9" s="16"/>
      <c r="P9" s="15" t="s">
        <v>9</v>
      </c>
      <c r="Q9" s="206" t="s">
        <v>6</v>
      </c>
      <c r="R9" s="207"/>
      <c r="S9" s="194"/>
    </row>
    <row r="10" spans="2:19" s="10" customFormat="1" ht="13.5" thickBot="1">
      <c r="B10" s="127"/>
      <c r="C10" s="128"/>
      <c r="D10" s="33" t="s">
        <v>16</v>
      </c>
      <c r="E10" s="34" t="s">
        <v>17</v>
      </c>
      <c r="F10" s="20" t="s">
        <v>8</v>
      </c>
      <c r="G10" s="19" t="s">
        <v>16</v>
      </c>
      <c r="H10" s="17" t="s">
        <v>17</v>
      </c>
      <c r="I10" s="20" t="s">
        <v>8</v>
      </c>
      <c r="J10" s="19" t="s">
        <v>16</v>
      </c>
      <c r="K10" s="17" t="s">
        <v>17</v>
      </c>
      <c r="L10" s="20" t="s">
        <v>8</v>
      </c>
      <c r="M10" s="19" t="s">
        <v>16</v>
      </c>
      <c r="N10" s="17" t="s">
        <v>17</v>
      </c>
      <c r="O10" s="28" t="s">
        <v>8</v>
      </c>
      <c r="P10" s="20" t="s">
        <v>8</v>
      </c>
      <c r="Q10" s="21" t="s">
        <v>7</v>
      </c>
      <c r="R10" s="21" t="s">
        <v>8</v>
      </c>
      <c r="S10" s="195" t="s">
        <v>10</v>
      </c>
    </row>
    <row r="11" spans="2:19" s="7" customFormat="1" ht="18.75" thickBot="1">
      <c r="B11" s="11"/>
      <c r="C11" s="30" t="s">
        <v>1</v>
      </c>
      <c r="D11" s="35"/>
      <c r="E11" s="36"/>
      <c r="F11" s="37"/>
      <c r="G11" s="129">
        <v>2</v>
      </c>
      <c r="H11" s="130">
        <v>0</v>
      </c>
      <c r="I11" s="131">
        <v>2</v>
      </c>
      <c r="J11" s="129">
        <v>2</v>
      </c>
      <c r="K11" s="130">
        <v>0</v>
      </c>
      <c r="L11" s="131">
        <v>2</v>
      </c>
      <c r="M11" s="129">
        <v>2</v>
      </c>
      <c r="N11" s="130">
        <v>0</v>
      </c>
      <c r="O11" s="131">
        <v>2</v>
      </c>
      <c r="P11" s="25">
        <f>F11+I11+L11+O11</f>
        <v>6</v>
      </c>
      <c r="Q11" s="5" t="e">
        <f>(D11+G11+J11+M11)/(E11+H11+K11+N11)</f>
        <v>#DIV/0!</v>
      </c>
      <c r="R11" s="6">
        <f>(D15+G15+J15+M15)/(E15+H15+K15+N15)</f>
        <v>1.25</v>
      </c>
      <c r="S11" s="196"/>
    </row>
    <row r="12" spans="2:19" s="3" customFormat="1" ht="13.5">
      <c r="B12" s="12" t="s">
        <v>15</v>
      </c>
      <c r="C12" s="31" t="s">
        <v>2</v>
      </c>
      <c r="D12" s="38"/>
      <c r="E12" s="29"/>
      <c r="F12" s="39"/>
      <c r="G12" s="132">
        <v>25</v>
      </c>
      <c r="H12" s="133">
        <v>23</v>
      </c>
      <c r="I12" s="134"/>
      <c r="J12" s="132">
        <v>25</v>
      </c>
      <c r="K12" s="133">
        <v>20</v>
      </c>
      <c r="L12" s="134"/>
      <c r="M12" s="132">
        <v>25</v>
      </c>
      <c r="N12" s="133">
        <v>20</v>
      </c>
      <c r="O12" s="134"/>
      <c r="P12" s="26"/>
      <c r="Q12" s="192" t="s">
        <v>138</v>
      </c>
      <c r="R12" s="2"/>
      <c r="S12" s="192" t="s">
        <v>2</v>
      </c>
    </row>
    <row r="13" spans="2:19" s="3" customFormat="1" ht="12.75">
      <c r="B13" s="20">
        <v>1</v>
      </c>
      <c r="C13" s="31" t="s">
        <v>3</v>
      </c>
      <c r="D13" s="38"/>
      <c r="E13" s="29"/>
      <c r="F13" s="39"/>
      <c r="G13" s="135">
        <v>25</v>
      </c>
      <c r="H13" s="136">
        <v>19</v>
      </c>
      <c r="I13" s="134"/>
      <c r="J13" s="135">
        <v>25</v>
      </c>
      <c r="K13" s="136">
        <v>17</v>
      </c>
      <c r="L13" s="134"/>
      <c r="M13" s="135">
        <v>25</v>
      </c>
      <c r="N13" s="136">
        <v>21</v>
      </c>
      <c r="O13" s="134"/>
      <c r="P13" s="26"/>
      <c r="Q13" s="2"/>
      <c r="R13" s="2"/>
      <c r="S13" s="192"/>
    </row>
    <row r="14" spans="2:19" s="3" customFormat="1" ht="12.75">
      <c r="B14" s="20"/>
      <c r="C14" s="31" t="s">
        <v>4</v>
      </c>
      <c r="D14" s="38"/>
      <c r="E14" s="29"/>
      <c r="F14" s="39"/>
      <c r="G14" s="135"/>
      <c r="H14" s="136"/>
      <c r="I14" s="134"/>
      <c r="J14" s="135"/>
      <c r="K14" s="136"/>
      <c r="L14" s="134"/>
      <c r="M14" s="135"/>
      <c r="N14" s="136"/>
      <c r="O14" s="134"/>
      <c r="P14" s="26"/>
      <c r="Q14" s="2"/>
      <c r="R14" s="2"/>
      <c r="S14" s="192"/>
    </row>
    <row r="15" spans="2:19" s="9" customFormat="1" ht="13.5" thickBot="1">
      <c r="B15" s="14"/>
      <c r="C15" s="32" t="s">
        <v>12</v>
      </c>
      <c r="D15" s="40"/>
      <c r="E15" s="41"/>
      <c r="F15" s="42"/>
      <c r="G15" s="137">
        <f>SUM(G12:G14)</f>
        <v>50</v>
      </c>
      <c r="H15" s="138">
        <f>SUM(H12:H14)</f>
        <v>42</v>
      </c>
      <c r="I15" s="139"/>
      <c r="J15" s="140">
        <f>SUM(J12:J14)</f>
        <v>50</v>
      </c>
      <c r="K15" s="141">
        <f>SUM(K12:K14)</f>
        <v>37</v>
      </c>
      <c r="L15" s="139"/>
      <c r="M15" s="140">
        <f>SUM(M12:M14)</f>
        <v>50</v>
      </c>
      <c r="N15" s="141">
        <f>SUM(N12:N14)</f>
        <v>41</v>
      </c>
      <c r="O15" s="139"/>
      <c r="P15" s="27"/>
      <c r="Q15" s="8"/>
      <c r="R15" s="8"/>
      <c r="S15" s="197"/>
    </row>
    <row r="16" spans="2:19" s="7" customFormat="1" ht="18.75" thickBot="1">
      <c r="B16" s="11"/>
      <c r="C16" s="22" t="s">
        <v>1</v>
      </c>
      <c r="D16" s="129">
        <f>H11</f>
        <v>0</v>
      </c>
      <c r="E16" s="130">
        <f>G11</f>
        <v>2</v>
      </c>
      <c r="F16" s="143">
        <v>1</v>
      </c>
      <c r="G16" s="35"/>
      <c r="H16" s="36"/>
      <c r="I16" s="37"/>
      <c r="J16" s="129">
        <v>2</v>
      </c>
      <c r="K16" s="130">
        <v>0</v>
      </c>
      <c r="L16" s="131">
        <v>2</v>
      </c>
      <c r="M16" s="129">
        <v>0</v>
      </c>
      <c r="N16" s="130">
        <v>2</v>
      </c>
      <c r="O16" s="131">
        <v>1</v>
      </c>
      <c r="P16" s="25">
        <f>F16+I16+L16+O16</f>
        <v>4</v>
      </c>
      <c r="Q16" s="5">
        <f>(D16+G16+J16+M16)/(E16+H16+K16+N16)</f>
        <v>0.5</v>
      </c>
      <c r="R16" s="6">
        <f>(D20+G20+J20+M20)/(E20+H20+K20+N20)</f>
        <v>0.9285714285714286</v>
      </c>
      <c r="S16" s="196"/>
    </row>
    <row r="17" spans="2:19" s="3" customFormat="1" ht="13.5">
      <c r="B17" s="12" t="s">
        <v>11</v>
      </c>
      <c r="C17" s="23" t="s">
        <v>2</v>
      </c>
      <c r="D17" s="132">
        <f>H12</f>
        <v>23</v>
      </c>
      <c r="E17" s="133">
        <f>G12</f>
        <v>25</v>
      </c>
      <c r="F17" s="144"/>
      <c r="G17" s="38"/>
      <c r="H17" s="29"/>
      <c r="I17" s="39"/>
      <c r="J17" s="132">
        <v>25</v>
      </c>
      <c r="K17" s="133">
        <v>23</v>
      </c>
      <c r="L17" s="134"/>
      <c r="M17" s="132">
        <v>15</v>
      </c>
      <c r="N17" s="133">
        <v>25</v>
      </c>
      <c r="O17" s="134"/>
      <c r="P17" s="26"/>
      <c r="Q17" s="2"/>
      <c r="R17" s="2"/>
      <c r="S17" s="192" t="s">
        <v>4</v>
      </c>
    </row>
    <row r="18" spans="2:19" s="3" customFormat="1" ht="12.75">
      <c r="B18" s="20">
        <v>2</v>
      </c>
      <c r="C18" s="23" t="s">
        <v>3</v>
      </c>
      <c r="D18" s="135">
        <f>H13</f>
        <v>19</v>
      </c>
      <c r="E18" s="136">
        <f>G13</f>
        <v>25</v>
      </c>
      <c r="F18" s="144"/>
      <c r="G18" s="38"/>
      <c r="H18" s="29"/>
      <c r="I18" s="39"/>
      <c r="J18" s="135">
        <v>25</v>
      </c>
      <c r="K18" s="136">
        <v>17</v>
      </c>
      <c r="L18" s="134"/>
      <c r="M18" s="135">
        <v>23</v>
      </c>
      <c r="N18" s="136">
        <v>25</v>
      </c>
      <c r="O18" s="134"/>
      <c r="P18" s="26"/>
      <c r="Q18" s="2"/>
      <c r="R18" s="2"/>
      <c r="S18" s="192"/>
    </row>
    <row r="19" spans="2:19" s="3" customFormat="1" ht="12.75">
      <c r="B19" s="20"/>
      <c r="C19" s="23" t="s">
        <v>4</v>
      </c>
      <c r="D19" s="135">
        <f>H14</f>
        <v>0</v>
      </c>
      <c r="E19" s="136">
        <f>G14</f>
        <v>0</v>
      </c>
      <c r="F19" s="144"/>
      <c r="G19" s="38"/>
      <c r="H19" s="29"/>
      <c r="I19" s="39"/>
      <c r="J19" s="135"/>
      <c r="K19" s="136"/>
      <c r="L19" s="134"/>
      <c r="M19" s="135"/>
      <c r="N19" s="136"/>
      <c r="O19" s="134"/>
      <c r="P19" s="26"/>
      <c r="Q19" s="2"/>
      <c r="R19" s="2"/>
      <c r="S19" s="192"/>
    </row>
    <row r="20" spans="2:19" s="9" customFormat="1" ht="13.5" thickBot="1">
      <c r="B20" s="14"/>
      <c r="C20" s="24" t="s">
        <v>12</v>
      </c>
      <c r="D20" s="140">
        <f>SUM(D17:D19)</f>
        <v>42</v>
      </c>
      <c r="E20" s="141">
        <f>SUM(E17:E19)</f>
        <v>50</v>
      </c>
      <c r="F20" s="145"/>
      <c r="G20" s="40"/>
      <c r="H20" s="41"/>
      <c r="I20" s="42"/>
      <c r="J20" s="137">
        <f>SUM(J17:J19)</f>
        <v>50</v>
      </c>
      <c r="K20" s="138">
        <f>SUM(K17:K19)</f>
        <v>40</v>
      </c>
      <c r="L20" s="139"/>
      <c r="M20" s="140">
        <f>SUM(M17:M19)</f>
        <v>38</v>
      </c>
      <c r="N20" s="141">
        <f>SUM(N17:N19)</f>
        <v>50</v>
      </c>
      <c r="O20" s="142"/>
      <c r="P20" s="27"/>
      <c r="Q20" s="8"/>
      <c r="R20" s="8"/>
      <c r="S20" s="197"/>
    </row>
    <row r="21" spans="2:19" s="7" customFormat="1" ht="18.75" thickBot="1">
      <c r="B21" s="11"/>
      <c r="C21" s="22" t="s">
        <v>1</v>
      </c>
      <c r="D21" s="129">
        <f>K11</f>
        <v>0</v>
      </c>
      <c r="E21" s="130">
        <f>J11</f>
        <v>2</v>
      </c>
      <c r="F21" s="131">
        <v>1</v>
      </c>
      <c r="G21" s="129">
        <f>K16</f>
        <v>0</v>
      </c>
      <c r="H21" s="130">
        <f>J16</f>
        <v>2</v>
      </c>
      <c r="I21" s="143">
        <v>1</v>
      </c>
      <c r="J21" s="35"/>
      <c r="K21" s="36"/>
      <c r="L21" s="37"/>
      <c r="M21" s="129">
        <v>1</v>
      </c>
      <c r="N21" s="130">
        <v>2</v>
      </c>
      <c r="O21" s="131">
        <v>1</v>
      </c>
      <c r="P21" s="25">
        <f>F21+I21+L21+O21</f>
        <v>3</v>
      </c>
      <c r="Q21" s="5">
        <f>(D21+G21+J21+M21)/(E21+H21+K21+N21)</f>
        <v>0.16666666666666666</v>
      </c>
      <c r="R21" s="6">
        <f>(D25+G25+J25+M25)/(E25+H25+K25+N25)</f>
        <v>0.8609271523178808</v>
      </c>
      <c r="S21" s="196"/>
    </row>
    <row r="22" spans="2:19" s="3" customFormat="1" ht="13.5">
      <c r="B22" s="12" t="s">
        <v>69</v>
      </c>
      <c r="C22" s="23" t="s">
        <v>2</v>
      </c>
      <c r="D22" s="132">
        <f>K12</f>
        <v>20</v>
      </c>
      <c r="E22" s="133">
        <f>J12</f>
        <v>25</v>
      </c>
      <c r="F22" s="134"/>
      <c r="G22" s="132">
        <f>K17</f>
        <v>23</v>
      </c>
      <c r="H22" s="133">
        <f>J17</f>
        <v>25</v>
      </c>
      <c r="I22" s="144"/>
      <c r="J22" s="38"/>
      <c r="K22" s="29"/>
      <c r="L22" s="39"/>
      <c r="M22" s="132">
        <v>25</v>
      </c>
      <c r="N22" s="133">
        <v>19</v>
      </c>
      <c r="O22" s="134"/>
      <c r="P22" s="26"/>
      <c r="Q22" s="2"/>
      <c r="R22" s="2"/>
      <c r="S22" s="192" t="s">
        <v>5</v>
      </c>
    </row>
    <row r="23" spans="2:19" s="3" customFormat="1" ht="12.75">
      <c r="B23" s="20">
        <v>3</v>
      </c>
      <c r="C23" s="23" t="s">
        <v>3</v>
      </c>
      <c r="D23" s="135">
        <f>K13</f>
        <v>17</v>
      </c>
      <c r="E23" s="136">
        <f>J13</f>
        <v>25</v>
      </c>
      <c r="F23" s="134"/>
      <c r="G23" s="135">
        <f>K18</f>
        <v>17</v>
      </c>
      <c r="H23" s="136">
        <f>J18</f>
        <v>25</v>
      </c>
      <c r="I23" s="144"/>
      <c r="J23" s="38"/>
      <c r="K23" s="29"/>
      <c r="L23" s="39"/>
      <c r="M23" s="135">
        <v>13</v>
      </c>
      <c r="N23" s="136">
        <v>25</v>
      </c>
      <c r="O23" s="134"/>
      <c r="P23" s="26"/>
      <c r="Q23" s="2"/>
      <c r="R23" s="2"/>
      <c r="S23" s="192"/>
    </row>
    <row r="24" spans="2:19" s="3" customFormat="1" ht="12.75">
      <c r="B24" s="20"/>
      <c r="C24" s="23" t="s">
        <v>4</v>
      </c>
      <c r="D24" s="135">
        <f>K14</f>
        <v>0</v>
      </c>
      <c r="E24" s="136">
        <f>J14</f>
        <v>0</v>
      </c>
      <c r="F24" s="134"/>
      <c r="G24" s="135">
        <f>K19</f>
        <v>0</v>
      </c>
      <c r="H24" s="136">
        <f>J19</f>
        <v>0</v>
      </c>
      <c r="I24" s="144"/>
      <c r="J24" s="38"/>
      <c r="K24" s="29"/>
      <c r="L24" s="39"/>
      <c r="M24" s="135">
        <v>15</v>
      </c>
      <c r="N24" s="136">
        <v>7</v>
      </c>
      <c r="O24" s="134"/>
      <c r="P24" s="26"/>
      <c r="Q24" s="2"/>
      <c r="R24" s="2"/>
      <c r="S24" s="192"/>
    </row>
    <row r="25" spans="2:19" s="9" customFormat="1" ht="13.5" thickBot="1">
      <c r="B25" s="14"/>
      <c r="C25" s="24" t="s">
        <v>12</v>
      </c>
      <c r="D25" s="140">
        <f>SUM(D22:D24)</f>
        <v>37</v>
      </c>
      <c r="E25" s="141">
        <f>SUM(E22:E24)</f>
        <v>50</v>
      </c>
      <c r="F25" s="142"/>
      <c r="G25" s="140">
        <f>SUM(G22:G24)</f>
        <v>40</v>
      </c>
      <c r="H25" s="141">
        <f>SUM(H22:H24)</f>
        <v>50</v>
      </c>
      <c r="I25" s="145"/>
      <c r="J25" s="40"/>
      <c r="K25" s="41"/>
      <c r="L25" s="42"/>
      <c r="M25" s="137">
        <f>SUM(M22:M24)</f>
        <v>53</v>
      </c>
      <c r="N25" s="138">
        <f>SUM(N22:N24)</f>
        <v>51</v>
      </c>
      <c r="O25" s="139"/>
      <c r="P25" s="27"/>
      <c r="Q25" s="8"/>
      <c r="R25" s="8"/>
      <c r="S25" s="197"/>
    </row>
    <row r="26" spans="2:19" s="7" customFormat="1" ht="18.75" thickBot="1">
      <c r="B26" s="11"/>
      <c r="C26" s="22" t="s">
        <v>1</v>
      </c>
      <c r="D26" s="129">
        <f>N11</f>
        <v>0</v>
      </c>
      <c r="E26" s="130">
        <f>M11</f>
        <v>2</v>
      </c>
      <c r="F26" s="131">
        <v>1</v>
      </c>
      <c r="G26" s="129">
        <f>N16</f>
        <v>2</v>
      </c>
      <c r="H26" s="130">
        <f>M16</f>
        <v>0</v>
      </c>
      <c r="I26" s="131">
        <v>2</v>
      </c>
      <c r="J26" s="129">
        <f>N21</f>
        <v>2</v>
      </c>
      <c r="K26" s="130">
        <f>M21</f>
        <v>1</v>
      </c>
      <c r="L26" s="143">
        <v>2</v>
      </c>
      <c r="M26" s="35"/>
      <c r="N26" s="36"/>
      <c r="O26" s="37"/>
      <c r="P26" s="25">
        <f>F26+I26+L26+O26</f>
        <v>5</v>
      </c>
      <c r="Q26" s="5">
        <f>(D26+G26+J26+M26)/(E26+H26+K26+N26)</f>
        <v>1.3333333333333333</v>
      </c>
      <c r="R26" s="6">
        <f>(D30+G30+J30+M30)/(E30+H30+K30+N30)</f>
        <v>1.0070921985815602</v>
      </c>
      <c r="S26" s="196"/>
    </row>
    <row r="27" spans="2:19" s="3" customFormat="1" ht="13.5">
      <c r="B27" s="12" t="s">
        <v>70</v>
      </c>
      <c r="C27" s="23" t="s">
        <v>2</v>
      </c>
      <c r="D27" s="132">
        <f>N12</f>
        <v>20</v>
      </c>
      <c r="E27" s="133">
        <f>M12</f>
        <v>25</v>
      </c>
      <c r="F27" s="134"/>
      <c r="G27" s="132">
        <f>N17</f>
        <v>25</v>
      </c>
      <c r="H27" s="133">
        <f>M17</f>
        <v>15</v>
      </c>
      <c r="I27" s="134"/>
      <c r="J27" s="132">
        <f>N22</f>
        <v>19</v>
      </c>
      <c r="K27" s="133">
        <f>M22</f>
        <v>25</v>
      </c>
      <c r="L27" s="144"/>
      <c r="M27" s="38"/>
      <c r="N27" s="29"/>
      <c r="O27" s="39"/>
      <c r="P27" s="26"/>
      <c r="Q27" s="2"/>
      <c r="R27" s="2"/>
      <c r="S27" s="192" t="s">
        <v>3</v>
      </c>
    </row>
    <row r="28" spans="2:19" s="3" customFormat="1" ht="12.75">
      <c r="B28" s="20">
        <v>4</v>
      </c>
      <c r="C28" s="23" t="s">
        <v>3</v>
      </c>
      <c r="D28" s="135">
        <f>N13</f>
        <v>21</v>
      </c>
      <c r="E28" s="136">
        <f>M13</f>
        <v>25</v>
      </c>
      <c r="F28" s="134"/>
      <c r="G28" s="135">
        <f>N18</f>
        <v>25</v>
      </c>
      <c r="H28" s="136">
        <f>M18</f>
        <v>23</v>
      </c>
      <c r="I28" s="134"/>
      <c r="J28" s="135">
        <f>N23</f>
        <v>25</v>
      </c>
      <c r="K28" s="136">
        <f>M23</f>
        <v>13</v>
      </c>
      <c r="L28" s="144"/>
      <c r="M28" s="38"/>
      <c r="N28" s="29"/>
      <c r="O28" s="39"/>
      <c r="P28" s="26"/>
      <c r="Q28" s="2"/>
      <c r="R28" s="2"/>
      <c r="S28" s="192"/>
    </row>
    <row r="29" spans="2:19" s="3" customFormat="1" ht="12.75">
      <c r="B29" s="20"/>
      <c r="C29" s="23" t="s">
        <v>4</v>
      </c>
      <c r="D29" s="135">
        <f>N14</f>
        <v>0</v>
      </c>
      <c r="E29" s="136">
        <f>M14</f>
        <v>0</v>
      </c>
      <c r="F29" s="134"/>
      <c r="G29" s="135">
        <f>N19</f>
        <v>0</v>
      </c>
      <c r="H29" s="136">
        <f>M19</f>
        <v>0</v>
      </c>
      <c r="I29" s="134"/>
      <c r="J29" s="135">
        <f>N24</f>
        <v>7</v>
      </c>
      <c r="K29" s="136">
        <f>M24</f>
        <v>15</v>
      </c>
      <c r="L29" s="144"/>
      <c r="M29" s="38"/>
      <c r="N29" s="29"/>
      <c r="O29" s="39"/>
      <c r="P29" s="26"/>
      <c r="Q29" s="2"/>
      <c r="R29" s="2"/>
      <c r="S29" s="192"/>
    </row>
    <row r="30" spans="2:19" s="9" customFormat="1" ht="13.5" thickBot="1">
      <c r="B30" s="14"/>
      <c r="C30" s="24" t="s">
        <v>12</v>
      </c>
      <c r="D30" s="140">
        <f>SUM(D27:D29)</f>
        <v>41</v>
      </c>
      <c r="E30" s="141">
        <f>SUM(E27:E29)</f>
        <v>50</v>
      </c>
      <c r="F30" s="142"/>
      <c r="G30" s="140">
        <f>SUM(G27:G29)</f>
        <v>50</v>
      </c>
      <c r="H30" s="141">
        <f>SUM(H27:H29)</f>
        <v>38</v>
      </c>
      <c r="I30" s="142"/>
      <c r="J30" s="140">
        <f>SUM(J27:J29)</f>
        <v>51</v>
      </c>
      <c r="K30" s="141">
        <f>SUM(K27:K29)</f>
        <v>53</v>
      </c>
      <c r="L30" s="145"/>
      <c r="M30" s="40"/>
      <c r="N30" s="41"/>
      <c r="O30" s="42"/>
      <c r="P30" s="27"/>
      <c r="Q30" s="8"/>
      <c r="R30" s="8"/>
      <c r="S30" s="197"/>
    </row>
    <row r="36" ht="13.5" thickBot="1"/>
    <row r="37" spans="2:19" ht="18.75" thickBot="1">
      <c r="B37" s="208" t="s">
        <v>19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10"/>
    </row>
    <row r="38" spans="2:19" s="9" customFormat="1" ht="16.5" thickBot="1">
      <c r="B38" s="126" t="s">
        <v>0</v>
      </c>
      <c r="C38" s="37"/>
      <c r="D38" s="211" t="str">
        <f>B41</f>
        <v>podkarpackie</v>
      </c>
      <c r="E38" s="207"/>
      <c r="F38" s="15"/>
      <c r="G38" s="206" t="str">
        <f>B46</f>
        <v>warminsko-maz.</v>
      </c>
      <c r="H38" s="207"/>
      <c r="I38" s="15"/>
      <c r="J38" s="206" t="str">
        <f>B51</f>
        <v>kujawsko-pom.</v>
      </c>
      <c r="K38" s="207"/>
      <c r="L38" s="15"/>
      <c r="M38" s="206" t="str">
        <f>B56</f>
        <v>wielkopolskie</v>
      </c>
      <c r="N38" s="207"/>
      <c r="O38" s="16"/>
      <c r="P38" s="15" t="s">
        <v>9</v>
      </c>
      <c r="Q38" s="206" t="s">
        <v>6</v>
      </c>
      <c r="R38" s="207"/>
      <c r="S38" s="194"/>
    </row>
    <row r="39" spans="2:19" s="10" customFormat="1" ht="13.5" thickBot="1">
      <c r="B39" s="127"/>
      <c r="C39" s="128"/>
      <c r="D39" s="33" t="s">
        <v>16</v>
      </c>
      <c r="E39" s="34" t="s">
        <v>17</v>
      </c>
      <c r="F39" s="20" t="s">
        <v>8</v>
      </c>
      <c r="G39" s="19" t="s">
        <v>16</v>
      </c>
      <c r="H39" s="17" t="s">
        <v>17</v>
      </c>
      <c r="I39" s="20" t="s">
        <v>8</v>
      </c>
      <c r="J39" s="19" t="s">
        <v>16</v>
      </c>
      <c r="K39" s="17" t="s">
        <v>17</v>
      </c>
      <c r="L39" s="20" t="s">
        <v>8</v>
      </c>
      <c r="M39" s="19" t="s">
        <v>16</v>
      </c>
      <c r="N39" s="17" t="s">
        <v>17</v>
      </c>
      <c r="O39" s="28" t="s">
        <v>8</v>
      </c>
      <c r="P39" s="20" t="s">
        <v>8</v>
      </c>
      <c r="Q39" s="21" t="s">
        <v>7</v>
      </c>
      <c r="R39" s="21" t="s">
        <v>8</v>
      </c>
      <c r="S39" s="195" t="s">
        <v>10</v>
      </c>
    </row>
    <row r="40" spans="2:19" s="7" customFormat="1" ht="18.75" thickBot="1">
      <c r="B40" s="11"/>
      <c r="C40" s="30" t="s">
        <v>1</v>
      </c>
      <c r="D40" s="35"/>
      <c r="E40" s="36"/>
      <c r="F40" s="37"/>
      <c r="G40" s="129">
        <v>1</v>
      </c>
      <c r="H40" s="130">
        <v>2</v>
      </c>
      <c r="I40" s="131">
        <v>1</v>
      </c>
      <c r="J40" s="129">
        <v>2</v>
      </c>
      <c r="K40" s="130">
        <v>0</v>
      </c>
      <c r="L40" s="131">
        <v>2</v>
      </c>
      <c r="M40" s="129">
        <v>1</v>
      </c>
      <c r="N40" s="130">
        <v>2</v>
      </c>
      <c r="O40" s="131">
        <v>1</v>
      </c>
      <c r="P40" s="25">
        <f>F40+I40+L40+O40</f>
        <v>4</v>
      </c>
      <c r="Q40" s="5">
        <f>(D40+G40+J40+M40)/(E40+H40+K40+N40)</f>
        <v>1</v>
      </c>
      <c r="R40" s="6">
        <f>(D44+G44+J44+M44)/(E44+H44+K44+N44)</f>
        <v>1.1232876712328768</v>
      </c>
      <c r="S40" s="196"/>
    </row>
    <row r="41" spans="2:19" s="3" customFormat="1" ht="13.5">
      <c r="B41" s="12" t="s">
        <v>71</v>
      </c>
      <c r="C41" s="31" t="s">
        <v>2</v>
      </c>
      <c r="D41" s="38"/>
      <c r="E41" s="29"/>
      <c r="F41" s="39"/>
      <c r="G41" s="132">
        <v>25</v>
      </c>
      <c r="H41" s="133">
        <v>18</v>
      </c>
      <c r="I41" s="134"/>
      <c r="J41" s="132">
        <v>25</v>
      </c>
      <c r="K41" s="133">
        <v>16</v>
      </c>
      <c r="L41" s="134"/>
      <c r="M41" s="132">
        <v>25</v>
      </c>
      <c r="N41" s="133">
        <v>20</v>
      </c>
      <c r="O41" s="134"/>
      <c r="P41" s="26"/>
      <c r="Q41" s="2"/>
      <c r="R41" s="2"/>
      <c r="S41" s="192" t="s">
        <v>4</v>
      </c>
    </row>
    <row r="42" spans="2:19" s="3" customFormat="1" ht="13.5">
      <c r="B42" s="12">
        <v>1</v>
      </c>
      <c r="C42" s="31" t="s">
        <v>3</v>
      </c>
      <c r="D42" s="38"/>
      <c r="E42" s="29"/>
      <c r="F42" s="39"/>
      <c r="G42" s="135">
        <v>19</v>
      </c>
      <c r="H42" s="136">
        <v>25</v>
      </c>
      <c r="I42" s="134"/>
      <c r="J42" s="135">
        <v>25</v>
      </c>
      <c r="K42" s="136">
        <v>12</v>
      </c>
      <c r="L42" s="134"/>
      <c r="M42" s="135">
        <v>23</v>
      </c>
      <c r="N42" s="136">
        <v>25</v>
      </c>
      <c r="O42" s="134"/>
      <c r="P42" s="26"/>
      <c r="Q42" s="2"/>
      <c r="R42" s="2"/>
      <c r="S42" s="192"/>
    </row>
    <row r="43" spans="2:19" s="3" customFormat="1" ht="13.5">
      <c r="B43" s="12"/>
      <c r="C43" s="31" t="s">
        <v>4</v>
      </c>
      <c r="D43" s="38"/>
      <c r="E43" s="29"/>
      <c r="F43" s="39"/>
      <c r="G43" s="135">
        <v>9</v>
      </c>
      <c r="H43" s="136">
        <v>15</v>
      </c>
      <c r="I43" s="134"/>
      <c r="J43" s="135"/>
      <c r="K43" s="136"/>
      <c r="L43" s="134"/>
      <c r="M43" s="135">
        <v>13</v>
      </c>
      <c r="N43" s="136">
        <v>15</v>
      </c>
      <c r="O43" s="134"/>
      <c r="P43" s="26"/>
      <c r="Q43" s="2"/>
      <c r="R43" s="2"/>
      <c r="S43" s="192"/>
    </row>
    <row r="44" spans="2:19" s="9" customFormat="1" ht="13.5" thickBot="1">
      <c r="B44" s="14"/>
      <c r="C44" s="32" t="s">
        <v>12</v>
      </c>
      <c r="D44" s="40"/>
      <c r="E44" s="41"/>
      <c r="F44" s="42"/>
      <c r="G44" s="137">
        <f>SUM(G41:G43)</f>
        <v>53</v>
      </c>
      <c r="H44" s="138">
        <f>SUM(H41:H43)</f>
        <v>58</v>
      </c>
      <c r="I44" s="139"/>
      <c r="J44" s="140">
        <f>SUM(J41:J43)</f>
        <v>50</v>
      </c>
      <c r="K44" s="141">
        <f>SUM(K41:K43)</f>
        <v>28</v>
      </c>
      <c r="L44" s="139"/>
      <c r="M44" s="140">
        <f>SUM(M41:M43)</f>
        <v>61</v>
      </c>
      <c r="N44" s="141">
        <f>SUM(N41:N43)</f>
        <v>60</v>
      </c>
      <c r="O44" s="139"/>
      <c r="P44" s="27"/>
      <c r="Q44" s="8"/>
      <c r="R44" s="8"/>
      <c r="S44" s="197"/>
    </row>
    <row r="45" spans="2:19" s="7" customFormat="1" ht="18.75" thickBot="1">
      <c r="B45" s="15"/>
      <c r="C45" s="22" t="s">
        <v>1</v>
      </c>
      <c r="D45" s="129">
        <f>H40</f>
        <v>2</v>
      </c>
      <c r="E45" s="130">
        <f>G40</f>
        <v>1</v>
      </c>
      <c r="F45" s="143">
        <v>2</v>
      </c>
      <c r="G45" s="35"/>
      <c r="H45" s="36"/>
      <c r="I45" s="37"/>
      <c r="J45" s="129">
        <v>0</v>
      </c>
      <c r="K45" s="130">
        <v>2</v>
      </c>
      <c r="L45" s="131">
        <v>1</v>
      </c>
      <c r="M45" s="129">
        <v>1</v>
      </c>
      <c r="N45" s="130">
        <v>2</v>
      </c>
      <c r="O45" s="131">
        <v>1</v>
      </c>
      <c r="P45" s="25">
        <f>F45+I45+L45+O45</f>
        <v>4</v>
      </c>
      <c r="Q45" s="5">
        <f>(D45+G45+J45+M45)/(E45+H45+K45+N45)</f>
        <v>0.6</v>
      </c>
      <c r="R45" s="6">
        <f>(D49+G49+J49+M49)/(E49+H49+K49+N49)</f>
        <v>0.9363057324840764</v>
      </c>
      <c r="S45" s="196"/>
    </row>
    <row r="46" spans="2:19" s="3" customFormat="1" ht="13.5">
      <c r="B46" s="12" t="s">
        <v>97</v>
      </c>
      <c r="C46" s="23" t="s">
        <v>2</v>
      </c>
      <c r="D46" s="132">
        <f>H41</f>
        <v>18</v>
      </c>
      <c r="E46" s="133">
        <f>G41</f>
        <v>25</v>
      </c>
      <c r="F46" s="144"/>
      <c r="G46" s="38"/>
      <c r="H46" s="29"/>
      <c r="I46" s="39"/>
      <c r="J46" s="132">
        <v>21</v>
      </c>
      <c r="K46" s="133">
        <v>25</v>
      </c>
      <c r="L46" s="134"/>
      <c r="M46" s="132">
        <v>21</v>
      </c>
      <c r="N46" s="133">
        <v>25</v>
      </c>
      <c r="O46" s="134"/>
      <c r="P46" s="26"/>
      <c r="Q46" s="2"/>
      <c r="R46" s="2"/>
      <c r="S46" s="192" t="s">
        <v>5</v>
      </c>
    </row>
    <row r="47" spans="2:19" s="3" customFormat="1" ht="13.5">
      <c r="B47" s="12">
        <v>2</v>
      </c>
      <c r="C47" s="23" t="s">
        <v>3</v>
      </c>
      <c r="D47" s="135">
        <f>H42</f>
        <v>25</v>
      </c>
      <c r="E47" s="136">
        <f>G42</f>
        <v>19</v>
      </c>
      <c r="F47" s="144"/>
      <c r="G47" s="38"/>
      <c r="H47" s="29"/>
      <c r="I47" s="39"/>
      <c r="J47" s="135">
        <v>9</v>
      </c>
      <c r="K47" s="136">
        <v>25</v>
      </c>
      <c r="L47" s="134"/>
      <c r="M47" s="135">
        <v>25</v>
      </c>
      <c r="N47" s="136">
        <v>14</v>
      </c>
      <c r="O47" s="134"/>
      <c r="P47" s="26"/>
      <c r="Q47" s="2"/>
      <c r="R47" s="2"/>
      <c r="S47" s="192"/>
    </row>
    <row r="48" spans="2:19" s="3" customFormat="1" ht="13.5">
      <c r="B48" s="12"/>
      <c r="C48" s="23" t="s">
        <v>4</v>
      </c>
      <c r="D48" s="135">
        <f>H43</f>
        <v>15</v>
      </c>
      <c r="E48" s="136">
        <f>G43</f>
        <v>9</v>
      </c>
      <c r="F48" s="144"/>
      <c r="G48" s="38"/>
      <c r="H48" s="29"/>
      <c r="I48" s="39"/>
      <c r="J48" s="135"/>
      <c r="K48" s="136"/>
      <c r="L48" s="134"/>
      <c r="M48" s="135">
        <v>13</v>
      </c>
      <c r="N48" s="136">
        <v>15</v>
      </c>
      <c r="O48" s="134"/>
      <c r="P48" s="26"/>
      <c r="Q48" s="2"/>
      <c r="R48" s="2"/>
      <c r="S48" s="192"/>
    </row>
    <row r="49" spans="2:19" s="9" customFormat="1" ht="13.5" thickBot="1">
      <c r="B49" s="14"/>
      <c r="C49" s="24" t="s">
        <v>12</v>
      </c>
      <c r="D49" s="140">
        <f>SUM(D46:D48)</f>
        <v>58</v>
      </c>
      <c r="E49" s="141">
        <f>SUM(E46:E48)</f>
        <v>53</v>
      </c>
      <c r="F49" s="145"/>
      <c r="G49" s="40"/>
      <c r="H49" s="41"/>
      <c r="I49" s="42"/>
      <c r="J49" s="137">
        <f>SUM(J46:J48)</f>
        <v>30</v>
      </c>
      <c r="K49" s="138">
        <f>SUM(K46:K48)</f>
        <v>50</v>
      </c>
      <c r="L49" s="139"/>
      <c r="M49" s="140">
        <f>SUM(M46:M48)</f>
        <v>59</v>
      </c>
      <c r="N49" s="141">
        <f>SUM(N46:N48)</f>
        <v>54</v>
      </c>
      <c r="O49" s="142"/>
      <c r="P49" s="27"/>
      <c r="Q49" s="8"/>
      <c r="R49" s="8"/>
      <c r="S49" s="197"/>
    </row>
    <row r="50" spans="2:19" s="7" customFormat="1" ht="18.75" thickBot="1">
      <c r="B50" s="15"/>
      <c r="C50" s="22" t="s">
        <v>1</v>
      </c>
      <c r="D50" s="129">
        <f>K40</f>
        <v>0</v>
      </c>
      <c r="E50" s="130">
        <f>J40</f>
        <v>2</v>
      </c>
      <c r="F50" s="131">
        <v>1</v>
      </c>
      <c r="G50" s="129">
        <f>K45</f>
        <v>2</v>
      </c>
      <c r="H50" s="130">
        <f>J45</f>
        <v>0</v>
      </c>
      <c r="I50" s="143">
        <v>2</v>
      </c>
      <c r="J50" s="35"/>
      <c r="K50" s="36"/>
      <c r="L50" s="37"/>
      <c r="M50" s="129">
        <v>2</v>
      </c>
      <c r="N50" s="130">
        <v>1</v>
      </c>
      <c r="O50" s="131">
        <v>2</v>
      </c>
      <c r="P50" s="25">
        <f>F50+I50+L50+O50</f>
        <v>5</v>
      </c>
      <c r="Q50" s="5">
        <f>(D50+G50+J50+M50)/(E50+H50+K50+N50)</f>
        <v>1.3333333333333333</v>
      </c>
      <c r="R50" s="6">
        <f>(D54+G54+J54+M54)/(E54+H54+K54+N54)</f>
        <v>1.0074074074074073</v>
      </c>
      <c r="S50" s="196"/>
    </row>
    <row r="51" spans="2:19" s="3" customFormat="1" ht="13.5">
      <c r="B51" s="12" t="s">
        <v>94</v>
      </c>
      <c r="C51" s="23" t="s">
        <v>2</v>
      </c>
      <c r="D51" s="132">
        <f>K41</f>
        <v>16</v>
      </c>
      <c r="E51" s="133">
        <f>J41</f>
        <v>25</v>
      </c>
      <c r="F51" s="134"/>
      <c r="G51" s="132">
        <f>K46</f>
        <v>25</v>
      </c>
      <c r="H51" s="133">
        <f>J46</f>
        <v>21</v>
      </c>
      <c r="I51" s="144"/>
      <c r="J51" s="38"/>
      <c r="K51" s="29"/>
      <c r="L51" s="39"/>
      <c r="M51" s="132">
        <v>25</v>
      </c>
      <c r="N51" s="133">
        <v>20</v>
      </c>
      <c r="O51" s="134"/>
      <c r="P51" s="26"/>
      <c r="Q51" s="2"/>
      <c r="R51" s="2"/>
      <c r="S51" s="192" t="s">
        <v>2</v>
      </c>
    </row>
    <row r="52" spans="2:19" s="3" customFormat="1" ht="13.5">
      <c r="B52" s="12">
        <v>3</v>
      </c>
      <c r="C52" s="23" t="s">
        <v>3</v>
      </c>
      <c r="D52" s="135">
        <f>K42</f>
        <v>12</v>
      </c>
      <c r="E52" s="136">
        <f>J42</f>
        <v>25</v>
      </c>
      <c r="F52" s="134"/>
      <c r="G52" s="135">
        <f>K47</f>
        <v>25</v>
      </c>
      <c r="H52" s="136">
        <f>J47</f>
        <v>9</v>
      </c>
      <c r="I52" s="144"/>
      <c r="J52" s="38"/>
      <c r="K52" s="29"/>
      <c r="L52" s="39"/>
      <c r="M52" s="135">
        <v>18</v>
      </c>
      <c r="N52" s="136">
        <v>25</v>
      </c>
      <c r="O52" s="134"/>
      <c r="P52" s="26"/>
      <c r="Q52" s="2"/>
      <c r="R52" s="2"/>
      <c r="S52" s="192"/>
    </row>
    <row r="53" spans="2:19" s="3" customFormat="1" ht="13.5">
      <c r="B53" s="12"/>
      <c r="C53" s="23" t="s">
        <v>4</v>
      </c>
      <c r="D53" s="135">
        <f>K43</f>
        <v>0</v>
      </c>
      <c r="E53" s="136">
        <f>J43</f>
        <v>0</v>
      </c>
      <c r="F53" s="134"/>
      <c r="G53" s="135">
        <f>K48</f>
        <v>0</v>
      </c>
      <c r="H53" s="136">
        <f>J48</f>
        <v>0</v>
      </c>
      <c r="I53" s="144"/>
      <c r="J53" s="38"/>
      <c r="K53" s="29"/>
      <c r="L53" s="39"/>
      <c r="M53" s="135">
        <v>15</v>
      </c>
      <c r="N53" s="136">
        <v>10</v>
      </c>
      <c r="O53" s="134"/>
      <c r="P53" s="26"/>
      <c r="Q53" s="2"/>
      <c r="R53" s="2"/>
      <c r="S53" s="192"/>
    </row>
    <row r="54" spans="2:19" s="9" customFormat="1" ht="13.5" thickBot="1">
      <c r="B54" s="14"/>
      <c r="C54" s="24" t="s">
        <v>12</v>
      </c>
      <c r="D54" s="140">
        <f>SUM(D51:D53)</f>
        <v>28</v>
      </c>
      <c r="E54" s="141">
        <f>SUM(E51:E53)</f>
        <v>50</v>
      </c>
      <c r="F54" s="142"/>
      <c r="G54" s="140">
        <f>SUM(G51:G53)</f>
        <v>50</v>
      </c>
      <c r="H54" s="141">
        <f>SUM(H51:H53)</f>
        <v>30</v>
      </c>
      <c r="I54" s="145"/>
      <c r="J54" s="40"/>
      <c r="K54" s="41"/>
      <c r="L54" s="42"/>
      <c r="M54" s="137">
        <f>SUM(M51:M53)</f>
        <v>58</v>
      </c>
      <c r="N54" s="138">
        <f>SUM(N51:N53)</f>
        <v>55</v>
      </c>
      <c r="O54" s="139"/>
      <c r="P54" s="27"/>
      <c r="Q54" s="8"/>
      <c r="R54" s="8"/>
      <c r="S54" s="197"/>
    </row>
    <row r="55" spans="2:19" s="7" customFormat="1" ht="18.75" thickBot="1">
      <c r="B55" s="15"/>
      <c r="C55" s="22" t="s">
        <v>1</v>
      </c>
      <c r="D55" s="129">
        <f>N40</f>
        <v>2</v>
      </c>
      <c r="E55" s="130">
        <f>M40</f>
        <v>1</v>
      </c>
      <c r="F55" s="131">
        <v>2</v>
      </c>
      <c r="G55" s="129">
        <f>N45</f>
        <v>2</v>
      </c>
      <c r="H55" s="130">
        <f>M45</f>
        <v>1</v>
      </c>
      <c r="I55" s="131">
        <v>2</v>
      </c>
      <c r="J55" s="129">
        <f>N50</f>
        <v>1</v>
      </c>
      <c r="K55" s="130">
        <f>M50</f>
        <v>2</v>
      </c>
      <c r="L55" s="143">
        <v>1</v>
      </c>
      <c r="M55" s="35"/>
      <c r="N55" s="36"/>
      <c r="O55" s="37"/>
      <c r="P55" s="25">
        <f>F55+I55+L55+O55</f>
        <v>5</v>
      </c>
      <c r="Q55" s="5">
        <f>(D55+G55+J55+M55)/(E55+H55+K55+N55)</f>
        <v>1.25</v>
      </c>
      <c r="R55" s="6">
        <f>(D59+G59+J59+M59)/(E59+H59+K59+N59)</f>
        <v>0.949438202247191</v>
      </c>
      <c r="S55" s="196"/>
    </row>
    <row r="56" spans="2:19" s="3" customFormat="1" ht="13.5">
      <c r="B56" s="12" t="s">
        <v>74</v>
      </c>
      <c r="C56" s="23" t="s">
        <v>2</v>
      </c>
      <c r="D56" s="132">
        <f>N41</f>
        <v>20</v>
      </c>
      <c r="E56" s="133">
        <f>M41</f>
        <v>25</v>
      </c>
      <c r="F56" s="134"/>
      <c r="G56" s="132">
        <f>N46</f>
        <v>25</v>
      </c>
      <c r="H56" s="133">
        <f>M46</f>
        <v>21</v>
      </c>
      <c r="I56" s="134"/>
      <c r="J56" s="132">
        <f>N51</f>
        <v>20</v>
      </c>
      <c r="K56" s="133">
        <f>M51</f>
        <v>25</v>
      </c>
      <c r="L56" s="144"/>
      <c r="M56" s="38"/>
      <c r="N56" s="29"/>
      <c r="O56" s="39"/>
      <c r="P56" s="26"/>
      <c r="Q56" s="2"/>
      <c r="R56" s="2"/>
      <c r="S56" s="192" t="s">
        <v>3</v>
      </c>
    </row>
    <row r="57" spans="2:19" s="3" customFormat="1" ht="13.5">
      <c r="B57" s="12">
        <v>4</v>
      </c>
      <c r="C57" s="23" t="s">
        <v>3</v>
      </c>
      <c r="D57" s="135">
        <f>N42</f>
        <v>25</v>
      </c>
      <c r="E57" s="136">
        <f>M42</f>
        <v>23</v>
      </c>
      <c r="F57" s="134"/>
      <c r="G57" s="135">
        <f>N47</f>
        <v>14</v>
      </c>
      <c r="H57" s="136">
        <f>M47</f>
        <v>25</v>
      </c>
      <c r="I57" s="134"/>
      <c r="J57" s="135">
        <f>N52</f>
        <v>25</v>
      </c>
      <c r="K57" s="136">
        <f>M52</f>
        <v>18</v>
      </c>
      <c r="L57" s="144"/>
      <c r="M57" s="38"/>
      <c r="N57" s="29"/>
      <c r="O57" s="39"/>
      <c r="P57" s="26"/>
      <c r="Q57" s="2"/>
      <c r="R57" s="2"/>
      <c r="S57" s="192"/>
    </row>
    <row r="58" spans="2:19" s="3" customFormat="1" ht="12.75">
      <c r="B58" s="13"/>
      <c r="C58" s="23" t="s">
        <v>4</v>
      </c>
      <c r="D58" s="135">
        <f>N43</f>
        <v>15</v>
      </c>
      <c r="E58" s="136">
        <f>M43</f>
        <v>13</v>
      </c>
      <c r="F58" s="134"/>
      <c r="G58" s="135">
        <f>N48</f>
        <v>15</v>
      </c>
      <c r="H58" s="136">
        <f>M48</f>
        <v>13</v>
      </c>
      <c r="I58" s="134"/>
      <c r="J58" s="135">
        <f>N53</f>
        <v>10</v>
      </c>
      <c r="K58" s="136">
        <f>M53</f>
        <v>15</v>
      </c>
      <c r="L58" s="144"/>
      <c r="M58" s="38"/>
      <c r="N58" s="29"/>
      <c r="O58" s="39"/>
      <c r="P58" s="26"/>
      <c r="Q58" s="2"/>
      <c r="R58" s="2"/>
      <c r="S58" s="192"/>
    </row>
    <row r="59" spans="2:19" s="9" customFormat="1" ht="13.5" thickBot="1">
      <c r="B59" s="14"/>
      <c r="C59" s="24" t="s">
        <v>12</v>
      </c>
      <c r="D59" s="140">
        <f>SUM(D56:D58)</f>
        <v>60</v>
      </c>
      <c r="E59" s="141">
        <f>SUM(E56:E58)</f>
        <v>61</v>
      </c>
      <c r="F59" s="142"/>
      <c r="G59" s="140">
        <f>SUM(G56:G58)</f>
        <v>54</v>
      </c>
      <c r="H59" s="141">
        <f>SUM(H56:H58)</f>
        <v>59</v>
      </c>
      <c r="I59" s="142"/>
      <c r="J59" s="140">
        <f>SUM(J56:J58)</f>
        <v>55</v>
      </c>
      <c r="K59" s="141">
        <f>SUM(K56:K58)</f>
        <v>58</v>
      </c>
      <c r="L59" s="145"/>
      <c r="M59" s="40"/>
      <c r="N59" s="41"/>
      <c r="O59" s="42"/>
      <c r="P59" s="27"/>
      <c r="Q59" s="8"/>
      <c r="R59" s="8"/>
      <c r="S59" s="197"/>
    </row>
    <row r="72" ht="13.5" thickBot="1"/>
    <row r="73" spans="2:19" ht="18.75" thickBot="1">
      <c r="B73" s="208" t="s">
        <v>20</v>
      </c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10"/>
    </row>
    <row r="74" spans="2:19" s="9" customFormat="1" ht="16.5" thickBot="1">
      <c r="B74" s="126" t="s">
        <v>0</v>
      </c>
      <c r="C74" s="37"/>
      <c r="D74" s="211" t="str">
        <f>B77</f>
        <v>xxxxxxxxxxxx</v>
      </c>
      <c r="E74" s="207"/>
      <c r="F74" s="15"/>
      <c r="G74" s="206" t="str">
        <f>B82</f>
        <v>lubelskie</v>
      </c>
      <c r="H74" s="207"/>
      <c r="I74" s="15"/>
      <c r="J74" s="206" t="str">
        <f>B87</f>
        <v>zachodniopom.</v>
      </c>
      <c r="K74" s="207"/>
      <c r="L74" s="15"/>
      <c r="M74" s="206" t="str">
        <f>B92</f>
        <v>małopolskie</v>
      </c>
      <c r="N74" s="207"/>
      <c r="O74" s="16"/>
      <c r="P74" s="15" t="s">
        <v>9</v>
      </c>
      <c r="Q74" s="206" t="s">
        <v>6</v>
      </c>
      <c r="R74" s="207"/>
      <c r="S74" s="194"/>
    </row>
    <row r="75" spans="2:19" s="10" customFormat="1" ht="13.5" thickBot="1">
      <c r="B75" s="127"/>
      <c r="C75" s="128"/>
      <c r="D75" s="33" t="s">
        <v>16</v>
      </c>
      <c r="E75" s="34" t="s">
        <v>17</v>
      </c>
      <c r="F75" s="20" t="s">
        <v>8</v>
      </c>
      <c r="G75" s="19" t="s">
        <v>16</v>
      </c>
      <c r="H75" s="17" t="s">
        <v>17</v>
      </c>
      <c r="I75" s="20" t="s">
        <v>8</v>
      </c>
      <c r="J75" s="19" t="s">
        <v>16</v>
      </c>
      <c r="K75" s="17" t="s">
        <v>17</v>
      </c>
      <c r="L75" s="20" t="s">
        <v>8</v>
      </c>
      <c r="M75" s="19" t="s">
        <v>16</v>
      </c>
      <c r="N75" s="17" t="s">
        <v>17</v>
      </c>
      <c r="O75" s="28" t="s">
        <v>8</v>
      </c>
      <c r="P75" s="20" t="s">
        <v>8</v>
      </c>
      <c r="Q75" s="21" t="s">
        <v>7</v>
      </c>
      <c r="R75" s="21" t="s">
        <v>8</v>
      </c>
      <c r="S75" s="195" t="s">
        <v>10</v>
      </c>
    </row>
    <row r="76" spans="2:19" s="7" customFormat="1" ht="18.75" thickBot="1">
      <c r="B76" s="11"/>
      <c r="C76" s="30" t="s">
        <v>1</v>
      </c>
      <c r="D76" s="35"/>
      <c r="E76" s="36"/>
      <c r="F76" s="37"/>
      <c r="G76" s="129"/>
      <c r="H76" s="130"/>
      <c r="I76" s="131"/>
      <c r="J76" s="129"/>
      <c r="K76" s="130"/>
      <c r="L76" s="131"/>
      <c r="M76" s="129"/>
      <c r="N76" s="130"/>
      <c r="O76" s="131"/>
      <c r="P76" s="25">
        <f>F76+I76+L76+O76</f>
        <v>0</v>
      </c>
      <c r="Q76" s="5" t="e">
        <f>(D76+G76+J76+M76)/(E76+H76+K76+N76)</f>
        <v>#DIV/0!</v>
      </c>
      <c r="R76" s="6" t="e">
        <f>(D80+G80+J80+M80)/(E80+H80+K80+N80)</f>
        <v>#DIV/0!</v>
      </c>
      <c r="S76" s="196"/>
    </row>
    <row r="77" spans="2:19" s="3" customFormat="1" ht="13.5">
      <c r="B77" s="12" t="s">
        <v>136</v>
      </c>
      <c r="C77" s="31" t="s">
        <v>2</v>
      </c>
      <c r="D77" s="38"/>
      <c r="E77" s="29"/>
      <c r="F77" s="39"/>
      <c r="G77" s="132"/>
      <c r="H77" s="133"/>
      <c r="I77" s="134"/>
      <c r="J77" s="132"/>
      <c r="K77" s="133"/>
      <c r="L77" s="134"/>
      <c r="M77" s="132"/>
      <c r="N77" s="133"/>
      <c r="O77" s="134"/>
      <c r="P77" s="26"/>
      <c r="Q77" s="2"/>
      <c r="R77" s="2"/>
      <c r="S77" s="192"/>
    </row>
    <row r="78" spans="2:19" s="3" customFormat="1" ht="13.5">
      <c r="B78" s="12">
        <v>1</v>
      </c>
      <c r="C78" s="31" t="s">
        <v>3</v>
      </c>
      <c r="D78" s="38"/>
      <c r="E78" s="29"/>
      <c r="F78" s="39"/>
      <c r="G78" s="135"/>
      <c r="H78" s="136"/>
      <c r="I78" s="134"/>
      <c r="J78" s="135"/>
      <c r="K78" s="136"/>
      <c r="L78" s="134"/>
      <c r="M78" s="135"/>
      <c r="N78" s="136"/>
      <c r="O78" s="134"/>
      <c r="P78" s="26"/>
      <c r="Q78" s="2"/>
      <c r="R78" s="2"/>
      <c r="S78" s="192"/>
    </row>
    <row r="79" spans="2:19" s="3" customFormat="1" ht="13.5">
      <c r="B79" s="12"/>
      <c r="C79" s="31" t="s">
        <v>4</v>
      </c>
      <c r="D79" s="38"/>
      <c r="E79" s="29"/>
      <c r="F79" s="39"/>
      <c r="G79" s="135"/>
      <c r="H79" s="136"/>
      <c r="I79" s="134"/>
      <c r="J79" s="135"/>
      <c r="K79" s="136"/>
      <c r="L79" s="134"/>
      <c r="M79" s="135"/>
      <c r="N79" s="136"/>
      <c r="O79" s="134"/>
      <c r="P79" s="26"/>
      <c r="Q79" s="2"/>
      <c r="R79" s="2"/>
      <c r="S79" s="192"/>
    </row>
    <row r="80" spans="2:19" s="9" customFormat="1" ht="13.5" thickBot="1">
      <c r="B80" s="14"/>
      <c r="C80" s="32" t="s">
        <v>12</v>
      </c>
      <c r="D80" s="40"/>
      <c r="E80" s="41"/>
      <c r="F80" s="42"/>
      <c r="G80" s="137">
        <f>SUM(G77:G79)</f>
        <v>0</v>
      </c>
      <c r="H80" s="138">
        <f>SUM(H77:H79)</f>
        <v>0</v>
      </c>
      <c r="I80" s="139"/>
      <c r="J80" s="140">
        <f>SUM(J77:J79)</f>
        <v>0</v>
      </c>
      <c r="K80" s="141">
        <f>SUM(K77:K79)</f>
        <v>0</v>
      </c>
      <c r="L80" s="139"/>
      <c r="M80" s="140">
        <f>SUM(M77:M79)</f>
        <v>0</v>
      </c>
      <c r="N80" s="141">
        <f>SUM(N77:N79)</f>
        <v>0</v>
      </c>
      <c r="O80" s="139"/>
      <c r="P80" s="27"/>
      <c r="Q80" s="8"/>
      <c r="R80" s="8"/>
      <c r="S80" s="197"/>
    </row>
    <row r="81" spans="2:19" s="7" customFormat="1" ht="18.75" thickBot="1">
      <c r="B81" s="15"/>
      <c r="C81" s="22" t="s">
        <v>1</v>
      </c>
      <c r="D81" s="129">
        <f>H76</f>
        <v>0</v>
      </c>
      <c r="E81" s="130">
        <f>G76</f>
        <v>0</v>
      </c>
      <c r="F81" s="143"/>
      <c r="G81" s="35"/>
      <c r="H81" s="36"/>
      <c r="I81" s="37"/>
      <c r="J81" s="129">
        <v>0</v>
      </c>
      <c r="K81" s="130">
        <v>2</v>
      </c>
      <c r="L81" s="131">
        <v>1</v>
      </c>
      <c r="M81" s="129">
        <v>2</v>
      </c>
      <c r="N81" s="130">
        <v>0</v>
      </c>
      <c r="O81" s="131">
        <v>2</v>
      </c>
      <c r="P81" s="25">
        <f>F81+I81+L81+O81</f>
        <v>3</v>
      </c>
      <c r="Q81" s="5">
        <f>(D81+G81+J81+M81)/(E81+H81+K81+N81)</f>
        <v>1</v>
      </c>
      <c r="R81" s="6">
        <f>(D85+G85+J85+M85)/(E85+H85+K85+N85)</f>
        <v>1</v>
      </c>
      <c r="S81" s="196"/>
    </row>
    <row r="82" spans="2:19" s="3" customFormat="1" ht="13.5">
      <c r="B82" s="12" t="s">
        <v>77</v>
      </c>
      <c r="C82" s="23" t="s">
        <v>2</v>
      </c>
      <c r="D82" s="132">
        <f>H77</f>
        <v>0</v>
      </c>
      <c r="E82" s="133">
        <f>G77</f>
        <v>0</v>
      </c>
      <c r="F82" s="144"/>
      <c r="G82" s="38"/>
      <c r="H82" s="29"/>
      <c r="I82" s="39"/>
      <c r="J82" s="132">
        <v>22</v>
      </c>
      <c r="K82" s="133">
        <v>25</v>
      </c>
      <c r="L82" s="134"/>
      <c r="M82" s="132">
        <v>25</v>
      </c>
      <c r="N82" s="133">
        <v>18</v>
      </c>
      <c r="O82" s="134"/>
      <c r="P82" s="26"/>
      <c r="Q82" s="161"/>
      <c r="R82" s="2"/>
      <c r="S82" s="192" t="s">
        <v>3</v>
      </c>
    </row>
    <row r="83" spans="2:19" s="3" customFormat="1" ht="13.5">
      <c r="B83" s="12">
        <v>2</v>
      </c>
      <c r="C83" s="23" t="s">
        <v>3</v>
      </c>
      <c r="D83" s="135">
        <f>H78</f>
        <v>0</v>
      </c>
      <c r="E83" s="136">
        <f>G78</f>
        <v>0</v>
      </c>
      <c r="F83" s="144"/>
      <c r="G83" s="38"/>
      <c r="H83" s="29"/>
      <c r="I83" s="39"/>
      <c r="J83" s="135">
        <v>19</v>
      </c>
      <c r="K83" s="136">
        <v>25</v>
      </c>
      <c r="L83" s="134"/>
      <c r="M83" s="135">
        <v>26</v>
      </c>
      <c r="N83" s="136">
        <v>24</v>
      </c>
      <c r="O83" s="134"/>
      <c r="P83" s="26"/>
      <c r="Q83" s="2"/>
      <c r="R83" s="2"/>
      <c r="S83" s="192"/>
    </row>
    <row r="84" spans="2:19" s="3" customFormat="1" ht="13.5">
      <c r="B84" s="12"/>
      <c r="C84" s="23" t="s">
        <v>4</v>
      </c>
      <c r="D84" s="135">
        <f>H79</f>
        <v>0</v>
      </c>
      <c r="E84" s="136">
        <f>G79</f>
        <v>0</v>
      </c>
      <c r="F84" s="144"/>
      <c r="G84" s="38"/>
      <c r="H84" s="29"/>
      <c r="I84" s="39"/>
      <c r="J84" s="135"/>
      <c r="K84" s="136"/>
      <c r="L84" s="134"/>
      <c r="M84" s="135"/>
      <c r="N84" s="136"/>
      <c r="O84" s="134"/>
      <c r="P84" s="26"/>
      <c r="Q84" s="2"/>
      <c r="R84" s="2"/>
      <c r="S84" s="192"/>
    </row>
    <row r="85" spans="2:19" s="9" customFormat="1" ht="13.5" thickBot="1">
      <c r="B85" s="14"/>
      <c r="C85" s="24" t="s">
        <v>12</v>
      </c>
      <c r="D85" s="140">
        <f>SUM(D82:D84)</f>
        <v>0</v>
      </c>
      <c r="E85" s="141">
        <f>SUM(E82:E84)</f>
        <v>0</v>
      </c>
      <c r="F85" s="145"/>
      <c r="G85" s="40"/>
      <c r="H85" s="41"/>
      <c r="I85" s="42"/>
      <c r="J85" s="137">
        <f>SUM(J82:J84)</f>
        <v>41</v>
      </c>
      <c r="K85" s="138">
        <f>SUM(K82:K84)</f>
        <v>50</v>
      </c>
      <c r="L85" s="139"/>
      <c r="M85" s="140">
        <f>SUM(M82:M84)</f>
        <v>51</v>
      </c>
      <c r="N85" s="141">
        <f>SUM(N82:N84)</f>
        <v>42</v>
      </c>
      <c r="O85" s="142"/>
      <c r="P85" s="27"/>
      <c r="Q85" s="8"/>
      <c r="R85" s="8"/>
      <c r="S85" s="197"/>
    </row>
    <row r="86" spans="2:19" s="7" customFormat="1" ht="18.75" thickBot="1">
      <c r="B86" s="15"/>
      <c r="C86" s="22" t="s">
        <v>1</v>
      </c>
      <c r="D86" s="129">
        <f>K76</f>
        <v>0</v>
      </c>
      <c r="E86" s="130">
        <f>J76</f>
        <v>0</v>
      </c>
      <c r="F86" s="131"/>
      <c r="G86" s="129">
        <f>K81</f>
        <v>2</v>
      </c>
      <c r="H86" s="130">
        <f>J81</f>
        <v>0</v>
      </c>
      <c r="I86" s="143">
        <v>2</v>
      </c>
      <c r="J86" s="35"/>
      <c r="K86" s="36"/>
      <c r="L86" s="37"/>
      <c r="M86" s="129">
        <v>2</v>
      </c>
      <c r="N86" s="130">
        <v>1</v>
      </c>
      <c r="O86" s="131">
        <v>2</v>
      </c>
      <c r="P86" s="25">
        <f>F86+I86+L86+O86</f>
        <v>4</v>
      </c>
      <c r="Q86" s="5">
        <f>(D86+G86+J86+M86)/(E86+H86+K86+N86)</f>
        <v>4</v>
      </c>
      <c r="R86" s="6">
        <f>(D90+G90+J90+M90)/(E90+H90+K90+N90)</f>
        <v>1.1414141414141414</v>
      </c>
      <c r="S86" s="196"/>
    </row>
    <row r="87" spans="2:19" s="3" customFormat="1" ht="13.5">
      <c r="B87" s="12" t="s">
        <v>137</v>
      </c>
      <c r="C87" s="23" t="s">
        <v>2</v>
      </c>
      <c r="D87" s="132">
        <f>K77</f>
        <v>0</v>
      </c>
      <c r="E87" s="133">
        <f>J77</f>
        <v>0</v>
      </c>
      <c r="F87" s="134"/>
      <c r="G87" s="132">
        <f>K82</f>
        <v>25</v>
      </c>
      <c r="H87" s="133">
        <f>J82</f>
        <v>22</v>
      </c>
      <c r="I87" s="144"/>
      <c r="J87" s="38"/>
      <c r="K87" s="29"/>
      <c r="L87" s="39"/>
      <c r="M87" s="132">
        <v>23</v>
      </c>
      <c r="N87" s="133">
        <v>25</v>
      </c>
      <c r="O87" s="134"/>
      <c r="P87" s="26"/>
      <c r="Q87" s="2"/>
      <c r="R87" s="2"/>
      <c r="S87" s="192" t="s">
        <v>2</v>
      </c>
    </row>
    <row r="88" spans="2:19" s="3" customFormat="1" ht="13.5">
      <c r="B88" s="12">
        <v>3</v>
      </c>
      <c r="C88" s="23" t="s">
        <v>3</v>
      </c>
      <c r="D88" s="135">
        <f>K78</f>
        <v>0</v>
      </c>
      <c r="E88" s="136">
        <f>J78</f>
        <v>0</v>
      </c>
      <c r="F88" s="134"/>
      <c r="G88" s="135">
        <f>K83</f>
        <v>25</v>
      </c>
      <c r="H88" s="136">
        <f>J83</f>
        <v>19</v>
      </c>
      <c r="I88" s="144"/>
      <c r="J88" s="38"/>
      <c r="K88" s="29"/>
      <c r="L88" s="39"/>
      <c r="M88" s="135">
        <v>25</v>
      </c>
      <c r="N88" s="136">
        <v>22</v>
      </c>
      <c r="O88" s="134"/>
      <c r="P88" s="26"/>
      <c r="Q88" s="2"/>
      <c r="R88" s="2"/>
      <c r="S88" s="192"/>
    </row>
    <row r="89" spans="2:19" s="3" customFormat="1" ht="13.5">
      <c r="B89" s="12"/>
      <c r="C89" s="23" t="s">
        <v>4</v>
      </c>
      <c r="D89" s="135">
        <f>K79</f>
        <v>0</v>
      </c>
      <c r="E89" s="136">
        <f>J79</f>
        <v>0</v>
      </c>
      <c r="F89" s="134"/>
      <c r="G89" s="135">
        <f>K84</f>
        <v>0</v>
      </c>
      <c r="H89" s="136">
        <f>J84</f>
        <v>0</v>
      </c>
      <c r="I89" s="144"/>
      <c r="J89" s="38"/>
      <c r="K89" s="29"/>
      <c r="L89" s="39"/>
      <c r="M89" s="135">
        <v>15</v>
      </c>
      <c r="N89" s="136">
        <v>11</v>
      </c>
      <c r="O89" s="134"/>
      <c r="P89" s="26"/>
      <c r="Q89" s="2"/>
      <c r="R89" s="2"/>
      <c r="S89" s="192"/>
    </row>
    <row r="90" spans="2:19" s="9" customFormat="1" ht="13.5" thickBot="1">
      <c r="B90" s="14"/>
      <c r="C90" s="24" t="s">
        <v>12</v>
      </c>
      <c r="D90" s="140">
        <f>SUM(D87:D89)</f>
        <v>0</v>
      </c>
      <c r="E90" s="141">
        <f>SUM(E87:E89)</f>
        <v>0</v>
      </c>
      <c r="F90" s="142"/>
      <c r="G90" s="140">
        <f>SUM(G87:G89)</f>
        <v>50</v>
      </c>
      <c r="H90" s="141">
        <f>SUM(H87:H89)</f>
        <v>41</v>
      </c>
      <c r="I90" s="145"/>
      <c r="J90" s="40"/>
      <c r="K90" s="41"/>
      <c r="L90" s="42"/>
      <c r="M90" s="137">
        <f>SUM(M87:M89)</f>
        <v>63</v>
      </c>
      <c r="N90" s="138">
        <f>SUM(N87:N89)</f>
        <v>58</v>
      </c>
      <c r="O90" s="139"/>
      <c r="P90" s="27"/>
      <c r="Q90" s="8"/>
      <c r="R90" s="8"/>
      <c r="S90" s="197"/>
    </row>
    <row r="91" spans="2:19" s="7" customFormat="1" ht="18.75" thickBot="1">
      <c r="B91" s="15"/>
      <c r="C91" s="22" t="s">
        <v>1</v>
      </c>
      <c r="D91" s="129">
        <f>N76</f>
        <v>0</v>
      </c>
      <c r="E91" s="130">
        <f>M76</f>
        <v>0</v>
      </c>
      <c r="F91" s="131"/>
      <c r="G91" s="129">
        <f>N81</f>
        <v>0</v>
      </c>
      <c r="H91" s="130">
        <f>M81</f>
        <v>2</v>
      </c>
      <c r="I91" s="131">
        <v>1</v>
      </c>
      <c r="J91" s="129">
        <f>N86</f>
        <v>1</v>
      </c>
      <c r="K91" s="130">
        <f>M86</f>
        <v>2</v>
      </c>
      <c r="L91" s="143">
        <v>1</v>
      </c>
      <c r="M91" s="35"/>
      <c r="N91" s="36"/>
      <c r="O91" s="37"/>
      <c r="P91" s="25">
        <f>F91+I91+L91+O91</f>
        <v>2</v>
      </c>
      <c r="Q91" s="5">
        <f>(D91+G91+J91+M91)/(E91+H91+K91+N91)</f>
        <v>0.25</v>
      </c>
      <c r="R91" s="6">
        <f>(D95+G95+J95+M95)/(E95+H95+K95+N95)</f>
        <v>0.8771929824561403</v>
      </c>
      <c r="S91" s="196"/>
    </row>
    <row r="92" spans="2:19" s="3" customFormat="1" ht="13.5">
      <c r="B92" s="12" t="s">
        <v>72</v>
      </c>
      <c r="C92" s="23" t="s">
        <v>2</v>
      </c>
      <c r="D92" s="132">
        <f>N77</f>
        <v>0</v>
      </c>
      <c r="E92" s="133">
        <f>M77</f>
        <v>0</v>
      </c>
      <c r="F92" s="134"/>
      <c r="G92" s="132">
        <f>N82</f>
        <v>18</v>
      </c>
      <c r="H92" s="133">
        <f>M82</f>
        <v>25</v>
      </c>
      <c r="I92" s="134"/>
      <c r="J92" s="132">
        <f>N87</f>
        <v>25</v>
      </c>
      <c r="K92" s="133">
        <f>M87</f>
        <v>23</v>
      </c>
      <c r="L92" s="144"/>
      <c r="M92" s="38"/>
      <c r="N92" s="29"/>
      <c r="O92" s="39"/>
      <c r="P92" s="26"/>
      <c r="Q92" s="2"/>
      <c r="R92" s="2"/>
      <c r="S92" s="192" t="s">
        <v>4</v>
      </c>
    </row>
    <row r="93" spans="2:19" s="3" customFormat="1" ht="13.5">
      <c r="B93" s="12">
        <v>4</v>
      </c>
      <c r="C93" s="23" t="s">
        <v>3</v>
      </c>
      <c r="D93" s="135">
        <f>N78</f>
        <v>0</v>
      </c>
      <c r="E93" s="136">
        <f>M78</f>
        <v>0</v>
      </c>
      <c r="F93" s="134"/>
      <c r="G93" s="135">
        <f>N83</f>
        <v>24</v>
      </c>
      <c r="H93" s="136">
        <f>M83</f>
        <v>26</v>
      </c>
      <c r="I93" s="134"/>
      <c r="J93" s="135">
        <f>N88</f>
        <v>22</v>
      </c>
      <c r="K93" s="136">
        <f>M88</f>
        <v>25</v>
      </c>
      <c r="L93" s="144"/>
      <c r="M93" s="38"/>
      <c r="N93" s="29"/>
      <c r="O93" s="39"/>
      <c r="P93" s="26"/>
      <c r="Q93" s="2"/>
      <c r="R93" s="2"/>
      <c r="S93" s="192"/>
    </row>
    <row r="94" spans="2:19" s="3" customFormat="1" ht="13.5">
      <c r="B94" s="12"/>
      <c r="C94" s="23" t="s">
        <v>4</v>
      </c>
      <c r="D94" s="135">
        <f>N79</f>
        <v>0</v>
      </c>
      <c r="E94" s="136">
        <f>M79</f>
        <v>0</v>
      </c>
      <c r="F94" s="134"/>
      <c r="G94" s="135">
        <f>N84</f>
        <v>0</v>
      </c>
      <c r="H94" s="136">
        <f>M84</f>
        <v>0</v>
      </c>
      <c r="I94" s="134"/>
      <c r="J94" s="135">
        <f>N89</f>
        <v>11</v>
      </c>
      <c r="K94" s="136">
        <f>M89</f>
        <v>15</v>
      </c>
      <c r="L94" s="144"/>
      <c r="M94" s="38"/>
      <c r="N94" s="29"/>
      <c r="O94" s="39"/>
      <c r="P94" s="26"/>
      <c r="Q94" s="2"/>
      <c r="R94" s="2"/>
      <c r="S94" s="192"/>
    </row>
    <row r="95" spans="2:19" s="9" customFormat="1" ht="13.5" thickBot="1">
      <c r="B95" s="14"/>
      <c r="C95" s="24" t="s">
        <v>12</v>
      </c>
      <c r="D95" s="140">
        <f>SUM(D92:D94)</f>
        <v>0</v>
      </c>
      <c r="E95" s="141">
        <f>SUM(E92:E94)</f>
        <v>0</v>
      </c>
      <c r="F95" s="142"/>
      <c r="G95" s="140">
        <f>SUM(G92:G94)</f>
        <v>42</v>
      </c>
      <c r="H95" s="141">
        <f>SUM(H92:H94)</f>
        <v>51</v>
      </c>
      <c r="I95" s="142"/>
      <c r="J95" s="140">
        <f>SUM(J92:J94)</f>
        <v>58</v>
      </c>
      <c r="K95" s="141">
        <f>SUM(K92:K94)</f>
        <v>63</v>
      </c>
      <c r="L95" s="145"/>
      <c r="M95" s="40"/>
      <c r="N95" s="41"/>
      <c r="O95" s="42"/>
      <c r="P95" s="27"/>
      <c r="Q95" s="8"/>
      <c r="R95" s="8"/>
      <c r="S95" s="197"/>
    </row>
    <row r="101" ht="13.5" thickBot="1"/>
    <row r="102" spans="2:19" ht="18.75" thickBot="1">
      <c r="B102" s="208" t="s">
        <v>21</v>
      </c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10"/>
    </row>
    <row r="103" spans="2:19" s="9" customFormat="1" ht="16.5" thickBot="1">
      <c r="B103" s="126" t="s">
        <v>0</v>
      </c>
      <c r="C103" s="37"/>
      <c r="D103" s="211" t="str">
        <f>B106</f>
        <v>łódzkie</v>
      </c>
      <c r="E103" s="207"/>
      <c r="F103" s="15"/>
      <c r="G103" s="206" t="str">
        <f>B111</f>
        <v>lubuskie</v>
      </c>
      <c r="H103" s="207"/>
      <c r="I103" s="15"/>
      <c r="J103" s="206" t="str">
        <f>B116</f>
        <v>śląskie</v>
      </c>
      <c r="K103" s="207"/>
      <c r="L103" s="15"/>
      <c r="M103" s="206" t="str">
        <f>B121</f>
        <v>opolskie</v>
      </c>
      <c r="N103" s="207"/>
      <c r="O103" s="16"/>
      <c r="P103" s="15" t="s">
        <v>9</v>
      </c>
      <c r="Q103" s="206" t="s">
        <v>6</v>
      </c>
      <c r="R103" s="207"/>
      <c r="S103" s="194"/>
    </row>
    <row r="104" spans="2:19" s="10" customFormat="1" ht="13.5" thickBot="1">
      <c r="B104" s="127"/>
      <c r="C104" s="128"/>
      <c r="D104" s="33" t="s">
        <v>16</v>
      </c>
      <c r="E104" s="34" t="s">
        <v>17</v>
      </c>
      <c r="F104" s="20" t="s">
        <v>8</v>
      </c>
      <c r="G104" s="19" t="s">
        <v>16</v>
      </c>
      <c r="H104" s="17" t="s">
        <v>17</v>
      </c>
      <c r="I104" s="20" t="s">
        <v>8</v>
      </c>
      <c r="J104" s="19" t="s">
        <v>16</v>
      </c>
      <c r="K104" s="17" t="s">
        <v>17</v>
      </c>
      <c r="L104" s="20" t="s">
        <v>8</v>
      </c>
      <c r="M104" s="19" t="s">
        <v>16</v>
      </c>
      <c r="N104" s="17" t="s">
        <v>17</v>
      </c>
      <c r="O104" s="28" t="s">
        <v>8</v>
      </c>
      <c r="P104" s="20" t="s">
        <v>8</v>
      </c>
      <c r="Q104" s="21" t="s">
        <v>7</v>
      </c>
      <c r="R104" s="21" t="s">
        <v>8</v>
      </c>
      <c r="S104" s="195" t="s">
        <v>10</v>
      </c>
    </row>
    <row r="105" spans="2:19" s="7" customFormat="1" ht="18.75" thickBot="1">
      <c r="B105" s="15"/>
      <c r="C105" s="30" t="s">
        <v>1</v>
      </c>
      <c r="D105" s="35"/>
      <c r="E105" s="36"/>
      <c r="F105" s="37"/>
      <c r="G105" s="129">
        <v>2</v>
      </c>
      <c r="H105" s="130">
        <v>0</v>
      </c>
      <c r="I105" s="131">
        <v>2</v>
      </c>
      <c r="J105" s="129">
        <v>0</v>
      </c>
      <c r="K105" s="130">
        <v>2</v>
      </c>
      <c r="L105" s="131">
        <v>1</v>
      </c>
      <c r="M105" s="129">
        <v>2</v>
      </c>
      <c r="N105" s="130">
        <v>0</v>
      </c>
      <c r="O105" s="131">
        <v>2</v>
      </c>
      <c r="P105" s="25">
        <f>F105+I105+L105+O105</f>
        <v>5</v>
      </c>
      <c r="Q105" s="5">
        <f>(D105+G105+J105+M105)/(E105+H105+K105+N105)</f>
        <v>2</v>
      </c>
      <c r="R105" s="6">
        <f>(D109+G109+J109+M109)/(E109+H109+K109+N109)</f>
        <v>1.25</v>
      </c>
      <c r="S105" s="196"/>
    </row>
    <row r="106" spans="2:19" s="3" customFormat="1" ht="13.5">
      <c r="B106" s="12" t="s">
        <v>73</v>
      </c>
      <c r="C106" s="31" t="s">
        <v>2</v>
      </c>
      <c r="D106" s="38"/>
      <c r="E106" s="29"/>
      <c r="F106" s="39"/>
      <c r="G106" s="132">
        <v>25</v>
      </c>
      <c r="H106" s="133">
        <v>10</v>
      </c>
      <c r="I106" s="134"/>
      <c r="J106" s="132">
        <v>22</v>
      </c>
      <c r="K106" s="133">
        <v>25</v>
      </c>
      <c r="L106" s="134"/>
      <c r="M106" s="132">
        <v>25</v>
      </c>
      <c r="N106" s="133">
        <v>18</v>
      </c>
      <c r="O106" s="134"/>
      <c r="P106" s="26"/>
      <c r="Q106" s="161"/>
      <c r="R106" s="2"/>
      <c r="S106" s="192" t="s">
        <v>3</v>
      </c>
    </row>
    <row r="107" spans="2:19" s="3" customFormat="1" ht="13.5">
      <c r="B107" s="12">
        <v>1</v>
      </c>
      <c r="C107" s="31" t="s">
        <v>3</v>
      </c>
      <c r="D107" s="38"/>
      <c r="E107" s="29"/>
      <c r="F107" s="39"/>
      <c r="G107" s="135">
        <v>25</v>
      </c>
      <c r="H107" s="136">
        <v>18</v>
      </c>
      <c r="I107" s="134"/>
      <c r="J107" s="135">
        <v>13</v>
      </c>
      <c r="K107" s="136">
        <v>25</v>
      </c>
      <c r="L107" s="134"/>
      <c r="M107" s="135">
        <v>25</v>
      </c>
      <c r="N107" s="136">
        <v>12</v>
      </c>
      <c r="O107" s="134"/>
      <c r="P107" s="26"/>
      <c r="Q107" s="2"/>
      <c r="R107" s="2"/>
      <c r="S107" s="192"/>
    </row>
    <row r="108" spans="2:19" s="3" customFormat="1" ht="13.5">
      <c r="B108" s="12"/>
      <c r="C108" s="31" t="s">
        <v>4</v>
      </c>
      <c r="D108" s="38"/>
      <c r="E108" s="29"/>
      <c r="F108" s="39"/>
      <c r="G108" s="135"/>
      <c r="H108" s="136"/>
      <c r="I108" s="134"/>
      <c r="J108" s="135"/>
      <c r="K108" s="136"/>
      <c r="L108" s="134"/>
      <c r="M108" s="135"/>
      <c r="N108" s="136"/>
      <c r="O108" s="134"/>
      <c r="P108" s="26"/>
      <c r="Q108" s="2"/>
      <c r="R108" s="2"/>
      <c r="S108" s="192"/>
    </row>
    <row r="109" spans="2:19" s="9" customFormat="1" ht="13.5" thickBot="1">
      <c r="B109" s="14"/>
      <c r="C109" s="32" t="s">
        <v>12</v>
      </c>
      <c r="D109" s="40"/>
      <c r="E109" s="41"/>
      <c r="F109" s="42"/>
      <c r="G109" s="137">
        <f>SUM(G106:G108)</f>
        <v>50</v>
      </c>
      <c r="H109" s="138">
        <f>SUM(H106:H108)</f>
        <v>28</v>
      </c>
      <c r="I109" s="139"/>
      <c r="J109" s="140">
        <f>SUM(J106:J108)</f>
        <v>35</v>
      </c>
      <c r="K109" s="141">
        <f>SUM(K106:K108)</f>
        <v>50</v>
      </c>
      <c r="L109" s="139"/>
      <c r="M109" s="140">
        <f>SUM(M106:M108)</f>
        <v>50</v>
      </c>
      <c r="N109" s="141">
        <f>SUM(N106:N108)</f>
        <v>30</v>
      </c>
      <c r="O109" s="139"/>
      <c r="P109" s="27"/>
      <c r="Q109" s="8"/>
      <c r="R109" s="8"/>
      <c r="S109" s="197"/>
    </row>
    <row r="110" spans="2:19" s="7" customFormat="1" ht="18.75" thickBot="1">
      <c r="B110" s="15"/>
      <c r="C110" s="22" t="s">
        <v>1</v>
      </c>
      <c r="D110" s="129">
        <f>H105</f>
        <v>0</v>
      </c>
      <c r="E110" s="130">
        <f>G105</f>
        <v>2</v>
      </c>
      <c r="F110" s="143">
        <v>1</v>
      </c>
      <c r="G110" s="35"/>
      <c r="H110" s="36"/>
      <c r="I110" s="37"/>
      <c r="J110" s="129">
        <v>0</v>
      </c>
      <c r="K110" s="130">
        <v>2</v>
      </c>
      <c r="L110" s="131">
        <v>1</v>
      </c>
      <c r="M110" s="129">
        <v>0</v>
      </c>
      <c r="N110" s="130">
        <v>2</v>
      </c>
      <c r="O110" s="131">
        <v>1</v>
      </c>
      <c r="P110" s="25">
        <f>F110+I110+L110+O110</f>
        <v>3</v>
      </c>
      <c r="Q110" s="5">
        <f>(D110+G110+J110+M110)/(E110+H110+K110+N110)</f>
        <v>0</v>
      </c>
      <c r="R110" s="6">
        <f>(D114+G114+J114+M114)/(E114+H114+K114+N114)</f>
        <v>0.5066666666666667</v>
      </c>
      <c r="S110" s="196"/>
    </row>
    <row r="111" spans="2:19" s="3" customFormat="1" ht="13.5">
      <c r="B111" s="12" t="s">
        <v>76</v>
      </c>
      <c r="C111" s="23" t="s">
        <v>2</v>
      </c>
      <c r="D111" s="132">
        <f>H106</f>
        <v>10</v>
      </c>
      <c r="E111" s="133">
        <f>G106</f>
        <v>25</v>
      </c>
      <c r="F111" s="144"/>
      <c r="G111" s="38"/>
      <c r="H111" s="29"/>
      <c r="I111" s="39"/>
      <c r="J111" s="132">
        <v>9</v>
      </c>
      <c r="K111" s="133">
        <v>25</v>
      </c>
      <c r="L111" s="134"/>
      <c r="M111" s="132">
        <v>22</v>
      </c>
      <c r="N111" s="133">
        <v>25</v>
      </c>
      <c r="O111" s="134"/>
      <c r="P111" s="26"/>
      <c r="Q111" s="2"/>
      <c r="R111" s="2"/>
      <c r="S111" s="192" t="s">
        <v>5</v>
      </c>
    </row>
    <row r="112" spans="2:19" s="3" customFormat="1" ht="13.5">
      <c r="B112" s="12">
        <v>2</v>
      </c>
      <c r="C112" s="23" t="s">
        <v>3</v>
      </c>
      <c r="D112" s="135">
        <f>H107</f>
        <v>18</v>
      </c>
      <c r="E112" s="136">
        <f>G107</f>
        <v>25</v>
      </c>
      <c r="F112" s="144"/>
      <c r="G112" s="38"/>
      <c r="H112" s="29"/>
      <c r="I112" s="39"/>
      <c r="J112" s="135">
        <v>12</v>
      </c>
      <c r="K112" s="136">
        <v>25</v>
      </c>
      <c r="L112" s="134"/>
      <c r="M112" s="135">
        <v>5</v>
      </c>
      <c r="N112" s="136">
        <v>25</v>
      </c>
      <c r="O112" s="134"/>
      <c r="P112" s="26"/>
      <c r="Q112" s="2"/>
      <c r="R112" s="2"/>
      <c r="S112" s="192"/>
    </row>
    <row r="113" spans="2:19" s="3" customFormat="1" ht="13.5">
      <c r="B113" s="12"/>
      <c r="C113" s="23" t="s">
        <v>4</v>
      </c>
      <c r="D113" s="135">
        <f>H108</f>
        <v>0</v>
      </c>
      <c r="E113" s="136">
        <f>G108</f>
        <v>0</v>
      </c>
      <c r="F113" s="144"/>
      <c r="G113" s="38"/>
      <c r="H113" s="29"/>
      <c r="I113" s="39"/>
      <c r="J113" s="135"/>
      <c r="K113" s="136"/>
      <c r="L113" s="134"/>
      <c r="M113" s="135"/>
      <c r="N113" s="136"/>
      <c r="O113" s="134"/>
      <c r="P113" s="26"/>
      <c r="Q113" s="2"/>
      <c r="R113" s="2"/>
      <c r="S113" s="192"/>
    </row>
    <row r="114" spans="2:19" s="9" customFormat="1" ht="13.5" thickBot="1">
      <c r="B114" s="14"/>
      <c r="C114" s="24" t="s">
        <v>12</v>
      </c>
      <c r="D114" s="140">
        <f>SUM(D111:D113)</f>
        <v>28</v>
      </c>
      <c r="E114" s="141">
        <f>SUM(E111:E113)</f>
        <v>50</v>
      </c>
      <c r="F114" s="145"/>
      <c r="G114" s="40"/>
      <c r="H114" s="41"/>
      <c r="I114" s="42"/>
      <c r="J114" s="137">
        <f>SUM(J111:J113)</f>
        <v>21</v>
      </c>
      <c r="K114" s="138">
        <f>SUM(K111:K113)</f>
        <v>50</v>
      </c>
      <c r="L114" s="139"/>
      <c r="M114" s="140">
        <f>SUM(M111:M113)</f>
        <v>27</v>
      </c>
      <c r="N114" s="141">
        <f>SUM(N111:N113)</f>
        <v>50</v>
      </c>
      <c r="O114" s="142"/>
      <c r="P114" s="27"/>
      <c r="Q114" s="8"/>
      <c r="R114" s="8"/>
      <c r="S114" s="197"/>
    </row>
    <row r="115" spans="2:19" s="7" customFormat="1" ht="18.75" thickBot="1">
      <c r="B115" s="15"/>
      <c r="C115" s="22" t="s">
        <v>1</v>
      </c>
      <c r="D115" s="129">
        <f>K105</f>
        <v>2</v>
      </c>
      <c r="E115" s="130">
        <f>J105</f>
        <v>0</v>
      </c>
      <c r="F115" s="131">
        <v>2</v>
      </c>
      <c r="G115" s="129">
        <f>K110</f>
        <v>2</v>
      </c>
      <c r="H115" s="130">
        <f>J110</f>
        <v>0</v>
      </c>
      <c r="I115" s="143">
        <v>2</v>
      </c>
      <c r="J115" s="35"/>
      <c r="K115" s="36"/>
      <c r="L115" s="37"/>
      <c r="M115" s="129">
        <v>2</v>
      </c>
      <c r="N115" s="130">
        <v>0</v>
      </c>
      <c r="O115" s="131">
        <v>2</v>
      </c>
      <c r="P115" s="25">
        <f>F115+I115+L115+O115</f>
        <v>6</v>
      </c>
      <c r="Q115" s="5" t="e">
        <f>(D115+G115+J115+M115)/(E115+H115+K115+N115)</f>
        <v>#DIV/0!</v>
      </c>
      <c r="R115" s="6">
        <f>(D119+G119+J119+M119)/(E119+H119+K119+N119)</f>
        <v>2.027027027027027</v>
      </c>
      <c r="S115" s="196"/>
    </row>
    <row r="116" spans="2:19" s="3" customFormat="1" ht="13.5">
      <c r="B116" s="12" t="s">
        <v>75</v>
      </c>
      <c r="C116" s="23" t="s">
        <v>2</v>
      </c>
      <c r="D116" s="132">
        <f>K106</f>
        <v>25</v>
      </c>
      <c r="E116" s="133">
        <f>J106</f>
        <v>22</v>
      </c>
      <c r="F116" s="134"/>
      <c r="G116" s="132">
        <f>K111</f>
        <v>25</v>
      </c>
      <c r="H116" s="133">
        <f>J111</f>
        <v>9</v>
      </c>
      <c r="I116" s="144"/>
      <c r="J116" s="38"/>
      <c r="K116" s="29"/>
      <c r="L116" s="39"/>
      <c r="M116" s="132">
        <v>25</v>
      </c>
      <c r="N116" s="133">
        <v>11</v>
      </c>
      <c r="O116" s="134"/>
      <c r="P116" s="26"/>
      <c r="Q116" s="2" t="s">
        <v>159</v>
      </c>
      <c r="R116" s="2"/>
      <c r="S116" s="192" t="s">
        <v>2</v>
      </c>
    </row>
    <row r="117" spans="2:19" s="3" customFormat="1" ht="13.5">
      <c r="B117" s="12">
        <v>3</v>
      </c>
      <c r="C117" s="23" t="s">
        <v>3</v>
      </c>
      <c r="D117" s="135">
        <f>K107</f>
        <v>25</v>
      </c>
      <c r="E117" s="136">
        <f>J107</f>
        <v>13</v>
      </c>
      <c r="F117" s="134"/>
      <c r="G117" s="135">
        <f>K112</f>
        <v>25</v>
      </c>
      <c r="H117" s="136">
        <f>J112</f>
        <v>12</v>
      </c>
      <c r="I117" s="144"/>
      <c r="J117" s="38"/>
      <c r="K117" s="29"/>
      <c r="L117" s="39"/>
      <c r="M117" s="135">
        <v>25</v>
      </c>
      <c r="N117" s="136">
        <v>7</v>
      </c>
      <c r="O117" s="134"/>
      <c r="P117" s="26"/>
      <c r="Q117" s="2"/>
      <c r="R117" s="2"/>
      <c r="S117" s="192"/>
    </row>
    <row r="118" spans="2:19" s="3" customFormat="1" ht="13.5">
      <c r="B118" s="12"/>
      <c r="C118" s="23" t="s">
        <v>4</v>
      </c>
      <c r="D118" s="135">
        <f>K108</f>
        <v>0</v>
      </c>
      <c r="E118" s="136">
        <f>J108</f>
        <v>0</v>
      </c>
      <c r="F118" s="134"/>
      <c r="G118" s="135">
        <f>K113</f>
        <v>0</v>
      </c>
      <c r="H118" s="136">
        <f>J113</f>
        <v>0</v>
      </c>
      <c r="I118" s="144"/>
      <c r="J118" s="38"/>
      <c r="K118" s="29"/>
      <c r="L118" s="39"/>
      <c r="M118" s="135"/>
      <c r="N118" s="136"/>
      <c r="O118" s="134"/>
      <c r="P118" s="26"/>
      <c r="Q118" s="2"/>
      <c r="R118" s="2"/>
      <c r="S118" s="192"/>
    </row>
    <row r="119" spans="2:19" s="9" customFormat="1" ht="13.5" thickBot="1">
      <c r="B119" s="14"/>
      <c r="C119" s="24" t="s">
        <v>12</v>
      </c>
      <c r="D119" s="140">
        <f>SUM(D116:D118)</f>
        <v>50</v>
      </c>
      <c r="E119" s="141">
        <f>SUM(E116:E118)</f>
        <v>35</v>
      </c>
      <c r="F119" s="142"/>
      <c r="G119" s="140">
        <f>SUM(G116:G118)</f>
        <v>50</v>
      </c>
      <c r="H119" s="141">
        <f>SUM(H116:H118)</f>
        <v>21</v>
      </c>
      <c r="I119" s="145"/>
      <c r="J119" s="40"/>
      <c r="K119" s="41"/>
      <c r="L119" s="42"/>
      <c r="M119" s="137">
        <f>SUM(M116:M118)</f>
        <v>50</v>
      </c>
      <c r="N119" s="138">
        <f>SUM(N116:N118)</f>
        <v>18</v>
      </c>
      <c r="O119" s="139"/>
      <c r="P119" s="27"/>
      <c r="Q119" s="8"/>
      <c r="R119" s="8"/>
      <c r="S119" s="197"/>
    </row>
    <row r="120" spans="2:19" s="7" customFormat="1" ht="18.75" thickBot="1">
      <c r="B120" s="15"/>
      <c r="C120" s="22" t="s">
        <v>1</v>
      </c>
      <c r="D120" s="129">
        <f>N105</f>
        <v>0</v>
      </c>
      <c r="E120" s="130">
        <f>M105</f>
        <v>2</v>
      </c>
      <c r="F120" s="131">
        <v>1</v>
      </c>
      <c r="G120" s="129">
        <f>N110</f>
        <v>2</v>
      </c>
      <c r="H120" s="130">
        <f>M110</f>
        <v>0</v>
      </c>
      <c r="I120" s="131">
        <v>2</v>
      </c>
      <c r="J120" s="129">
        <f>N115</f>
        <v>0</v>
      </c>
      <c r="K120" s="130">
        <f>M115</f>
        <v>2</v>
      </c>
      <c r="L120" s="143">
        <v>1</v>
      </c>
      <c r="M120" s="35"/>
      <c r="N120" s="36"/>
      <c r="O120" s="37"/>
      <c r="P120" s="25">
        <f>F120+I120+L120+O120</f>
        <v>4</v>
      </c>
      <c r="Q120" s="5">
        <f>(D120+G120+J120+M120)/(E120+H120+K120+N120)</f>
        <v>0.5</v>
      </c>
      <c r="R120" s="6">
        <f>(D124+G124+J124+M124)/(E124+H124+K124+N124)</f>
        <v>0.7716535433070866</v>
      </c>
      <c r="S120" s="196"/>
    </row>
    <row r="121" spans="2:19" s="3" customFormat="1" ht="13.5">
      <c r="B121" s="12" t="s">
        <v>14</v>
      </c>
      <c r="C121" s="23" t="s">
        <v>2</v>
      </c>
      <c r="D121" s="132">
        <f>N106</f>
        <v>18</v>
      </c>
      <c r="E121" s="133">
        <f>M106</f>
        <v>25</v>
      </c>
      <c r="F121" s="134"/>
      <c r="G121" s="132">
        <f>N111</f>
        <v>25</v>
      </c>
      <c r="H121" s="133">
        <f>M111</f>
        <v>22</v>
      </c>
      <c r="I121" s="134"/>
      <c r="J121" s="132">
        <f>N116</f>
        <v>11</v>
      </c>
      <c r="K121" s="133">
        <f>M116</f>
        <v>25</v>
      </c>
      <c r="L121" s="144"/>
      <c r="M121" s="38"/>
      <c r="N121" s="29"/>
      <c r="O121" s="39"/>
      <c r="P121" s="26"/>
      <c r="Q121" s="2"/>
      <c r="R121" s="2"/>
      <c r="S121" s="192" t="s">
        <v>4</v>
      </c>
    </row>
    <row r="122" spans="2:19" s="3" customFormat="1" ht="13.5">
      <c r="B122" s="12">
        <v>4</v>
      </c>
      <c r="C122" s="23" t="s">
        <v>3</v>
      </c>
      <c r="D122" s="135">
        <f>N107</f>
        <v>12</v>
      </c>
      <c r="E122" s="136">
        <f>M107</f>
        <v>25</v>
      </c>
      <c r="F122" s="134"/>
      <c r="G122" s="135">
        <f>N112</f>
        <v>25</v>
      </c>
      <c r="H122" s="136">
        <f>M112</f>
        <v>5</v>
      </c>
      <c r="I122" s="134"/>
      <c r="J122" s="135">
        <f>N117</f>
        <v>7</v>
      </c>
      <c r="K122" s="136">
        <f>M117</f>
        <v>25</v>
      </c>
      <c r="L122" s="144"/>
      <c r="M122" s="38"/>
      <c r="N122" s="29"/>
      <c r="O122" s="39"/>
      <c r="P122" s="26"/>
      <c r="Q122" s="2"/>
      <c r="R122" s="2"/>
      <c r="S122" s="192"/>
    </row>
    <row r="123" spans="2:19" s="3" customFormat="1" ht="13.5">
      <c r="B123" s="12"/>
      <c r="C123" s="23" t="s">
        <v>4</v>
      </c>
      <c r="D123" s="135">
        <f>N108</f>
        <v>0</v>
      </c>
      <c r="E123" s="136">
        <f>M108</f>
        <v>0</v>
      </c>
      <c r="F123" s="134"/>
      <c r="G123" s="135">
        <f>N113</f>
        <v>0</v>
      </c>
      <c r="H123" s="136">
        <f>M113</f>
        <v>0</v>
      </c>
      <c r="I123" s="134"/>
      <c r="J123" s="135">
        <f>N118</f>
        <v>0</v>
      </c>
      <c r="K123" s="136">
        <f>M118</f>
        <v>0</v>
      </c>
      <c r="L123" s="144"/>
      <c r="M123" s="38"/>
      <c r="N123" s="29"/>
      <c r="O123" s="39"/>
      <c r="P123" s="26"/>
      <c r="Q123" s="2"/>
      <c r="R123" s="2"/>
      <c r="S123" s="192"/>
    </row>
    <row r="124" spans="2:19" s="9" customFormat="1" ht="13.5" thickBot="1">
      <c r="B124" s="14"/>
      <c r="C124" s="24" t="s">
        <v>12</v>
      </c>
      <c r="D124" s="140">
        <f>SUM(D121:D123)</f>
        <v>30</v>
      </c>
      <c r="E124" s="141">
        <f>SUM(E121:E123)</f>
        <v>50</v>
      </c>
      <c r="F124" s="142"/>
      <c r="G124" s="140">
        <f>SUM(G121:G123)</f>
        <v>50</v>
      </c>
      <c r="H124" s="141">
        <f>SUM(H121:H123)</f>
        <v>27</v>
      </c>
      <c r="I124" s="142"/>
      <c r="J124" s="140">
        <f>SUM(J121:J123)</f>
        <v>18</v>
      </c>
      <c r="K124" s="141">
        <f>SUM(K121:K123)</f>
        <v>50</v>
      </c>
      <c r="L124" s="145"/>
      <c r="M124" s="40"/>
      <c r="N124" s="41"/>
      <c r="O124" s="42"/>
      <c r="P124" s="27"/>
      <c r="Q124" s="8"/>
      <c r="R124" s="8"/>
      <c r="S124" s="197"/>
    </row>
    <row r="133" ht="12.75" customHeight="1"/>
    <row r="134" spans="3:19" s="149" customFormat="1" ht="18" customHeight="1">
      <c r="C134" s="223" t="s">
        <v>30</v>
      </c>
      <c r="D134" s="223"/>
      <c r="E134" s="223"/>
      <c r="F134" s="223"/>
      <c r="G134" s="223"/>
      <c r="H134" s="223"/>
      <c r="I134" s="223"/>
      <c r="J134" s="223"/>
      <c r="K134" s="223"/>
      <c r="L134" s="223"/>
      <c r="S134" s="198"/>
    </row>
    <row r="135" ht="13.5" customHeight="1" thickBot="1"/>
    <row r="136" spans="4:19" s="146" customFormat="1" ht="13.5" thickBot="1">
      <c r="D136" s="234" t="s">
        <v>23</v>
      </c>
      <c r="E136" s="235"/>
      <c r="F136" s="236"/>
      <c r="G136" s="234" t="s">
        <v>27</v>
      </c>
      <c r="H136" s="235"/>
      <c r="I136" s="236"/>
      <c r="J136" s="234" t="s">
        <v>26</v>
      </c>
      <c r="K136" s="235"/>
      <c r="L136" s="236"/>
      <c r="S136" s="199"/>
    </row>
    <row r="137" spans="3:19" s="9" customFormat="1" ht="14.25" thickBot="1">
      <c r="C137" s="147" t="s">
        <v>22</v>
      </c>
      <c r="D137" s="148" t="s">
        <v>29</v>
      </c>
      <c r="E137" s="148" t="s">
        <v>29</v>
      </c>
      <c r="F137" s="148" t="s">
        <v>28</v>
      </c>
      <c r="G137" s="148" t="s">
        <v>29</v>
      </c>
      <c r="H137" s="148" t="s">
        <v>29</v>
      </c>
      <c r="I137" s="148" t="s">
        <v>28</v>
      </c>
      <c r="J137" s="148" t="s">
        <v>29</v>
      </c>
      <c r="K137" s="148" t="s">
        <v>29</v>
      </c>
      <c r="L137" s="148" t="s">
        <v>28</v>
      </c>
      <c r="S137" s="199"/>
    </row>
    <row r="138" spans="3:19" s="150" customFormat="1" ht="15.75">
      <c r="C138" s="155"/>
      <c r="D138" s="151" t="s">
        <v>24</v>
      </c>
      <c r="E138" s="152" t="s">
        <v>25</v>
      </c>
      <c r="F138" s="165"/>
      <c r="G138" s="151" t="s">
        <v>31</v>
      </c>
      <c r="H138" s="152" t="s">
        <v>32</v>
      </c>
      <c r="I138" s="165"/>
      <c r="J138" s="151" t="s">
        <v>33</v>
      </c>
      <c r="K138" s="152" t="s">
        <v>34</v>
      </c>
      <c r="L138" s="166"/>
      <c r="S138" s="200"/>
    </row>
    <row r="139" spans="3:19" s="146" customFormat="1" ht="16.5" thickBot="1">
      <c r="C139" s="156">
        <v>0.375</v>
      </c>
      <c r="D139" s="185" t="s">
        <v>139</v>
      </c>
      <c r="E139" s="154" t="s">
        <v>140</v>
      </c>
      <c r="F139" s="164" t="s">
        <v>106</v>
      </c>
      <c r="G139" s="185" t="s">
        <v>144</v>
      </c>
      <c r="H139" s="154" t="s">
        <v>141</v>
      </c>
      <c r="I139" s="164" t="s">
        <v>109</v>
      </c>
      <c r="J139" s="185" t="s">
        <v>142</v>
      </c>
      <c r="K139" s="154" t="s">
        <v>143</v>
      </c>
      <c r="L139" s="167" t="s">
        <v>109</v>
      </c>
      <c r="S139" s="199"/>
    </row>
    <row r="140" spans="3:19" s="150" customFormat="1" ht="15.75">
      <c r="C140" s="155"/>
      <c r="D140" s="151" t="s">
        <v>35</v>
      </c>
      <c r="E140" s="152" t="s">
        <v>36</v>
      </c>
      <c r="F140" s="165"/>
      <c r="G140" s="151" t="s">
        <v>37</v>
      </c>
      <c r="H140" s="152" t="s">
        <v>38</v>
      </c>
      <c r="I140" s="165"/>
      <c r="J140" s="151" t="s">
        <v>39</v>
      </c>
      <c r="K140" s="152" t="s">
        <v>40</v>
      </c>
      <c r="L140" s="166"/>
      <c r="S140" s="200"/>
    </row>
    <row r="141" spans="3:19" s="146" customFormat="1" ht="16.5" thickBot="1">
      <c r="C141" s="156">
        <v>0.4375</v>
      </c>
      <c r="D141" s="153" t="s">
        <v>145</v>
      </c>
      <c r="E141" s="186" t="s">
        <v>146</v>
      </c>
      <c r="F141" s="164" t="s">
        <v>110</v>
      </c>
      <c r="G141" s="153" t="s">
        <v>147</v>
      </c>
      <c r="H141" s="186" t="s">
        <v>148</v>
      </c>
      <c r="I141" s="164" t="s">
        <v>110</v>
      </c>
      <c r="J141" s="185" t="s">
        <v>149</v>
      </c>
      <c r="K141" s="154" t="s">
        <v>150</v>
      </c>
      <c r="L141" s="167" t="s">
        <v>106</v>
      </c>
      <c r="S141" s="199"/>
    </row>
    <row r="142" spans="3:19" s="150" customFormat="1" ht="15.75">
      <c r="C142" s="155"/>
      <c r="D142" s="151" t="s">
        <v>41</v>
      </c>
      <c r="E142" s="152" t="s">
        <v>42</v>
      </c>
      <c r="F142" s="165"/>
      <c r="G142" s="151" t="s">
        <v>43</v>
      </c>
      <c r="H142" s="152" t="s">
        <v>44</v>
      </c>
      <c r="I142" s="165"/>
      <c r="J142" s="151"/>
      <c r="K142" s="152"/>
      <c r="L142" s="166"/>
      <c r="S142" s="200"/>
    </row>
    <row r="143" spans="3:19" s="146" customFormat="1" ht="16.5" thickBot="1">
      <c r="C143" s="156">
        <v>0.5</v>
      </c>
      <c r="D143" s="153" t="s">
        <v>151</v>
      </c>
      <c r="E143" s="154" t="s">
        <v>152</v>
      </c>
      <c r="F143" s="164" t="s">
        <v>108</v>
      </c>
      <c r="G143" s="153" t="s">
        <v>153</v>
      </c>
      <c r="H143" s="154" t="s">
        <v>154</v>
      </c>
      <c r="I143" s="164"/>
      <c r="J143" s="153"/>
      <c r="K143" s="154"/>
      <c r="L143" s="167"/>
      <c r="S143" s="199"/>
    </row>
    <row r="146" spans="3:19" s="149" customFormat="1" ht="18" customHeight="1">
      <c r="C146" s="223" t="s">
        <v>45</v>
      </c>
      <c r="D146" s="223"/>
      <c r="E146" s="223"/>
      <c r="F146" s="223"/>
      <c r="G146" s="223"/>
      <c r="H146" s="223"/>
      <c r="I146" s="223"/>
      <c r="J146" s="223"/>
      <c r="K146" s="223"/>
      <c r="L146" s="223"/>
      <c r="S146" s="198"/>
    </row>
    <row r="147" ht="13.5" customHeight="1" thickBot="1"/>
    <row r="148" spans="4:19" s="146" customFormat="1" ht="13.5" thickBot="1">
      <c r="D148" s="234" t="s">
        <v>23</v>
      </c>
      <c r="E148" s="235"/>
      <c r="F148" s="236"/>
      <c r="G148" s="234" t="s">
        <v>27</v>
      </c>
      <c r="H148" s="235"/>
      <c r="I148" s="236"/>
      <c r="J148" s="234" t="s">
        <v>26</v>
      </c>
      <c r="K148" s="235"/>
      <c r="L148" s="236"/>
      <c r="S148" s="199"/>
    </row>
    <row r="149" spans="3:19" s="9" customFormat="1" ht="14.25" thickBot="1">
      <c r="C149" s="147" t="s">
        <v>22</v>
      </c>
      <c r="D149" s="148" t="s">
        <v>29</v>
      </c>
      <c r="E149" s="148" t="s">
        <v>29</v>
      </c>
      <c r="F149" s="148" t="s">
        <v>28</v>
      </c>
      <c r="G149" s="148" t="s">
        <v>29</v>
      </c>
      <c r="H149" s="148" t="s">
        <v>29</v>
      </c>
      <c r="I149" s="148" t="s">
        <v>28</v>
      </c>
      <c r="J149" s="148" t="s">
        <v>29</v>
      </c>
      <c r="K149" s="148" t="s">
        <v>29</v>
      </c>
      <c r="L149" s="148" t="s">
        <v>28</v>
      </c>
      <c r="S149" s="199"/>
    </row>
    <row r="150" spans="3:19" s="150" customFormat="1" ht="15.75">
      <c r="C150" s="155"/>
      <c r="D150" s="232"/>
      <c r="E150" s="233"/>
      <c r="F150" s="157"/>
      <c r="G150" s="232"/>
      <c r="H150" s="233"/>
      <c r="I150" s="157"/>
      <c r="J150" s="232" t="s">
        <v>46</v>
      </c>
      <c r="K150" s="233"/>
      <c r="L150" s="158"/>
      <c r="S150" s="200"/>
    </row>
    <row r="151" spans="3:19" s="146" customFormat="1" ht="16.5" thickBot="1">
      <c r="C151" s="156">
        <v>0.5</v>
      </c>
      <c r="D151" s="153"/>
      <c r="E151" s="154"/>
      <c r="F151" s="164"/>
      <c r="G151" s="153"/>
      <c r="H151" s="154"/>
      <c r="I151" s="164"/>
      <c r="J151" s="185" t="s">
        <v>83</v>
      </c>
      <c r="K151" s="189" t="s">
        <v>101</v>
      </c>
      <c r="L151" s="167" t="s">
        <v>106</v>
      </c>
      <c r="S151" s="199"/>
    </row>
    <row r="152" spans="3:19" s="150" customFormat="1" ht="15.75">
      <c r="C152" s="155"/>
      <c r="D152" s="232" t="s">
        <v>47</v>
      </c>
      <c r="E152" s="233"/>
      <c r="F152" s="165"/>
      <c r="G152" s="232" t="s">
        <v>48</v>
      </c>
      <c r="H152" s="233"/>
      <c r="I152" s="165"/>
      <c r="J152" s="232" t="s">
        <v>49</v>
      </c>
      <c r="K152" s="233"/>
      <c r="L152" s="166"/>
      <c r="S152" s="200"/>
    </row>
    <row r="153" spans="3:19" s="146" customFormat="1" ht="16.5" thickBot="1">
      <c r="C153" s="156">
        <v>0.5625</v>
      </c>
      <c r="D153" s="188" t="s">
        <v>156</v>
      </c>
      <c r="E153" s="186" t="s">
        <v>81</v>
      </c>
      <c r="F153" s="190" t="s">
        <v>108</v>
      </c>
      <c r="G153" s="185" t="s">
        <v>86</v>
      </c>
      <c r="H153" s="189" t="s">
        <v>107</v>
      </c>
      <c r="I153" s="190" t="s">
        <v>106</v>
      </c>
      <c r="J153" s="185" t="s">
        <v>100</v>
      </c>
      <c r="K153" s="189" t="s">
        <v>87</v>
      </c>
      <c r="L153" s="191" t="s">
        <v>106</v>
      </c>
      <c r="S153" s="199"/>
    </row>
    <row r="154" spans="3:19" s="150" customFormat="1" ht="15.75">
      <c r="C154" s="155"/>
      <c r="D154" s="232" t="s">
        <v>50</v>
      </c>
      <c r="E154" s="233"/>
      <c r="F154" s="165"/>
      <c r="G154" s="232" t="s">
        <v>51</v>
      </c>
      <c r="H154" s="233"/>
      <c r="I154" s="165"/>
      <c r="J154" s="232" t="s">
        <v>52</v>
      </c>
      <c r="K154" s="233"/>
      <c r="L154" s="166"/>
      <c r="S154" s="200"/>
    </row>
    <row r="155" spans="3:19" s="146" customFormat="1" ht="16.5" thickBot="1">
      <c r="C155" s="156">
        <v>0.625</v>
      </c>
      <c r="D155" s="185" t="s">
        <v>102</v>
      </c>
      <c r="E155" s="189" t="s">
        <v>99</v>
      </c>
      <c r="F155" s="190" t="s">
        <v>106</v>
      </c>
      <c r="G155" s="185" t="s">
        <v>82</v>
      </c>
      <c r="H155" s="189" t="s">
        <v>80</v>
      </c>
      <c r="I155" s="190" t="s">
        <v>106</v>
      </c>
      <c r="J155" s="185" t="s">
        <v>157</v>
      </c>
      <c r="K155" s="189" t="s">
        <v>89</v>
      </c>
      <c r="L155" s="167" t="s">
        <v>106</v>
      </c>
      <c r="S155" s="199"/>
    </row>
    <row r="156" spans="3:19" s="150" customFormat="1" ht="15.75">
      <c r="C156" s="155"/>
      <c r="D156" s="232" t="s">
        <v>53</v>
      </c>
      <c r="E156" s="233"/>
      <c r="F156" s="165"/>
      <c r="G156" s="232"/>
      <c r="H156" s="233"/>
      <c r="I156" s="165"/>
      <c r="J156" s="232"/>
      <c r="K156" s="233"/>
      <c r="L156" s="166"/>
      <c r="S156" s="200"/>
    </row>
    <row r="157" spans="3:19" s="146" customFormat="1" ht="16.5" thickBot="1">
      <c r="C157" s="156">
        <v>0.6875</v>
      </c>
      <c r="D157" s="185" t="s">
        <v>90</v>
      </c>
      <c r="E157" s="186" t="s">
        <v>158</v>
      </c>
      <c r="F157" s="164"/>
      <c r="G157" s="153"/>
      <c r="H157" s="154"/>
      <c r="I157" s="164"/>
      <c r="J157" s="153"/>
      <c r="K157" s="154"/>
      <c r="L157" s="167"/>
      <c r="S157" s="199"/>
    </row>
    <row r="160" spans="3:19" s="149" customFormat="1" ht="18" customHeight="1">
      <c r="C160" s="223" t="s">
        <v>54</v>
      </c>
      <c r="D160" s="223"/>
      <c r="E160" s="223"/>
      <c r="F160" s="223"/>
      <c r="G160" s="223"/>
      <c r="H160" s="223"/>
      <c r="I160" s="223"/>
      <c r="J160" s="223"/>
      <c r="K160" s="223"/>
      <c r="L160" s="223"/>
      <c r="S160" s="198"/>
    </row>
    <row r="161" spans="3:19" s="149" customFormat="1" ht="18" customHeight="1" thickBot="1"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S161" s="198"/>
    </row>
    <row r="162" spans="3:19" s="9" customFormat="1" ht="12.75">
      <c r="C162" s="6" t="s">
        <v>66</v>
      </c>
      <c r="D162" s="6" t="s">
        <v>67</v>
      </c>
      <c r="E162" s="229"/>
      <c r="F162" s="230"/>
      <c r="G162" s="231"/>
      <c r="H162" s="229"/>
      <c r="I162" s="230"/>
      <c r="J162" s="231"/>
      <c r="K162" s="6"/>
      <c r="S162" s="199"/>
    </row>
    <row r="163" spans="3:19" s="9" customFormat="1" ht="13.5" thickBot="1">
      <c r="C163" s="8" t="s">
        <v>55</v>
      </c>
      <c r="D163" s="8" t="s">
        <v>56</v>
      </c>
      <c r="E163" s="224" t="s">
        <v>57</v>
      </c>
      <c r="F163" s="225"/>
      <c r="G163" s="226"/>
      <c r="H163" s="224" t="s">
        <v>58</v>
      </c>
      <c r="I163" s="225"/>
      <c r="J163" s="226"/>
      <c r="K163" s="8" t="s">
        <v>28</v>
      </c>
      <c r="S163" s="199"/>
    </row>
    <row r="164" spans="2:11" ht="12.75">
      <c r="B164" s="184" t="s">
        <v>128</v>
      </c>
      <c r="C164" s="168" t="s">
        <v>60</v>
      </c>
      <c r="D164" s="169">
        <v>44</v>
      </c>
      <c r="E164" s="228" t="s">
        <v>76</v>
      </c>
      <c r="F164" s="228"/>
      <c r="G164" s="228"/>
      <c r="H164" s="227" t="s">
        <v>160</v>
      </c>
      <c r="I164" s="227"/>
      <c r="J164" s="227"/>
      <c r="K164" s="170"/>
    </row>
    <row r="165" spans="2:11" ht="12.75">
      <c r="B165" s="184" t="s">
        <v>128</v>
      </c>
      <c r="C165" s="171" t="s">
        <v>78</v>
      </c>
      <c r="D165" s="159">
        <v>43</v>
      </c>
      <c r="E165" s="222" t="s">
        <v>11</v>
      </c>
      <c r="F165" s="222"/>
      <c r="G165" s="222"/>
      <c r="H165" s="221" t="s">
        <v>69</v>
      </c>
      <c r="I165" s="221"/>
      <c r="J165" s="221"/>
      <c r="K165" s="172" t="s">
        <v>109</v>
      </c>
    </row>
    <row r="166" spans="2:11" ht="12.75">
      <c r="B166" s="187" t="s">
        <v>129</v>
      </c>
      <c r="C166" s="171" t="s">
        <v>61</v>
      </c>
      <c r="D166" s="159">
        <v>41</v>
      </c>
      <c r="E166" s="222" t="s">
        <v>72</v>
      </c>
      <c r="F166" s="222"/>
      <c r="G166" s="222"/>
      <c r="H166" s="221" t="s">
        <v>14</v>
      </c>
      <c r="I166" s="221"/>
      <c r="J166" s="221"/>
      <c r="K166" s="172" t="s">
        <v>155</v>
      </c>
    </row>
    <row r="167" spans="2:11" ht="12.75">
      <c r="B167" s="187" t="s">
        <v>129</v>
      </c>
      <c r="C167" s="171" t="s">
        <v>62</v>
      </c>
      <c r="D167" s="159">
        <v>42</v>
      </c>
      <c r="E167" s="222" t="s">
        <v>113</v>
      </c>
      <c r="F167" s="222"/>
      <c r="G167" s="222"/>
      <c r="H167" s="221" t="s">
        <v>71</v>
      </c>
      <c r="I167" s="221"/>
      <c r="J167" s="221"/>
      <c r="K167" s="172" t="s">
        <v>162</v>
      </c>
    </row>
    <row r="168" spans="2:11" ht="12.75">
      <c r="B168" s="184" t="s">
        <v>128</v>
      </c>
      <c r="C168" s="171" t="s">
        <v>63</v>
      </c>
      <c r="D168" s="159">
        <v>45</v>
      </c>
      <c r="E168" s="222" t="s">
        <v>73</v>
      </c>
      <c r="F168" s="222"/>
      <c r="G168" s="222"/>
      <c r="H168" s="221" t="s">
        <v>77</v>
      </c>
      <c r="I168" s="221"/>
      <c r="J168" s="221"/>
      <c r="K168" s="172" t="s">
        <v>155</v>
      </c>
    </row>
    <row r="169" spans="2:11" ht="12.75">
      <c r="B169" s="184" t="s">
        <v>135</v>
      </c>
      <c r="C169" s="171" t="s">
        <v>64</v>
      </c>
      <c r="D169" s="159">
        <v>47</v>
      </c>
      <c r="E169" s="221" t="s">
        <v>74</v>
      </c>
      <c r="F169" s="221"/>
      <c r="G169" s="221"/>
      <c r="H169" s="222" t="s">
        <v>111</v>
      </c>
      <c r="I169" s="222"/>
      <c r="J169" s="222"/>
      <c r="K169" s="172" t="s">
        <v>164</v>
      </c>
    </row>
    <row r="170" spans="2:11" ht="12.75">
      <c r="B170" s="184" t="s">
        <v>135</v>
      </c>
      <c r="C170" s="171" t="s">
        <v>59</v>
      </c>
      <c r="D170" s="159">
        <v>46</v>
      </c>
      <c r="E170" s="221" t="s">
        <v>112</v>
      </c>
      <c r="F170" s="221"/>
      <c r="G170" s="221"/>
      <c r="H170" s="222" t="s">
        <v>70</v>
      </c>
      <c r="I170" s="222"/>
      <c r="J170" s="222"/>
      <c r="K170" s="172" t="s">
        <v>164</v>
      </c>
    </row>
    <row r="171" spans="2:11" ht="13.5" thickBot="1">
      <c r="B171" s="184" t="s">
        <v>130</v>
      </c>
      <c r="C171" s="173" t="s">
        <v>65</v>
      </c>
      <c r="D171" s="174">
        <v>48</v>
      </c>
      <c r="E171" s="218" t="s">
        <v>15</v>
      </c>
      <c r="F171" s="218"/>
      <c r="G171" s="218"/>
      <c r="H171" s="219" t="s">
        <v>75</v>
      </c>
      <c r="I171" s="219"/>
      <c r="J171" s="219"/>
      <c r="K171" s="175" t="s">
        <v>164</v>
      </c>
    </row>
    <row r="172" spans="5:10" ht="12.75">
      <c r="E172" s="220"/>
      <c r="F172" s="220"/>
      <c r="G172" s="220"/>
      <c r="H172" s="220"/>
      <c r="I172" s="220"/>
      <c r="J172" s="220"/>
    </row>
    <row r="173" spans="3:11" ht="15.75">
      <c r="C173" s="213" t="s">
        <v>68</v>
      </c>
      <c r="D173" s="213"/>
      <c r="E173" s="213"/>
      <c r="F173" s="213"/>
      <c r="G173" s="213"/>
      <c r="H173" s="213"/>
      <c r="I173" s="213"/>
      <c r="J173" s="213"/>
      <c r="K173" s="1" t="s">
        <v>163</v>
      </c>
    </row>
    <row r="174" spans="3:10" ht="12.75">
      <c r="C174" s="160"/>
      <c r="D174" s="160"/>
      <c r="E174" s="160"/>
      <c r="F174" s="160"/>
      <c r="G174" s="160"/>
      <c r="H174" s="146"/>
      <c r="I174" s="146"/>
      <c r="J174" s="146"/>
    </row>
    <row r="175" spans="4:19" s="182" customFormat="1" ht="27">
      <c r="D175" s="183">
        <v>1</v>
      </c>
      <c r="E175" s="214" t="s">
        <v>132</v>
      </c>
      <c r="F175" s="214"/>
      <c r="G175" s="214"/>
      <c r="H175" s="214"/>
      <c r="I175" s="214"/>
      <c r="J175" s="214"/>
      <c r="K175" s="182">
        <v>16</v>
      </c>
      <c r="S175" s="201"/>
    </row>
    <row r="176" spans="4:19" s="180" customFormat="1" ht="23.25">
      <c r="D176" s="181">
        <v>2</v>
      </c>
      <c r="E176" s="215" t="s">
        <v>115</v>
      </c>
      <c r="F176" s="215"/>
      <c r="G176" s="215"/>
      <c r="H176" s="215"/>
      <c r="I176" s="215"/>
      <c r="J176" s="215"/>
      <c r="K176" s="180">
        <v>15</v>
      </c>
      <c r="S176" s="202"/>
    </row>
    <row r="177" spans="4:19" s="176" customFormat="1" ht="20.25">
      <c r="D177" s="177">
        <v>3</v>
      </c>
      <c r="E177" s="216" t="s">
        <v>133</v>
      </c>
      <c r="F177" s="216"/>
      <c r="G177" s="216"/>
      <c r="H177" s="216"/>
      <c r="I177" s="216"/>
      <c r="J177" s="216"/>
      <c r="K177" s="176">
        <v>14</v>
      </c>
      <c r="S177" s="203"/>
    </row>
    <row r="178" spans="4:19" s="179" customFormat="1" ht="18">
      <c r="D178" s="7">
        <v>4</v>
      </c>
      <c r="E178" s="217" t="s">
        <v>116</v>
      </c>
      <c r="F178" s="217"/>
      <c r="G178" s="217"/>
      <c r="H178" s="217"/>
      <c r="I178" s="217"/>
      <c r="J178" s="217"/>
      <c r="K178" s="179">
        <v>13</v>
      </c>
      <c r="S178" s="204"/>
    </row>
    <row r="179" spans="4:19" s="178" customFormat="1" ht="15.75">
      <c r="D179" s="162">
        <v>5</v>
      </c>
      <c r="E179" s="212" t="s">
        <v>117</v>
      </c>
      <c r="F179" s="212"/>
      <c r="G179" s="212"/>
      <c r="H179" s="212"/>
      <c r="I179" s="212"/>
      <c r="J179" s="212"/>
      <c r="K179" s="178">
        <v>12</v>
      </c>
      <c r="S179" s="205"/>
    </row>
    <row r="180" spans="4:19" s="178" customFormat="1" ht="15.75">
      <c r="D180" s="162">
        <v>6</v>
      </c>
      <c r="E180" s="212" t="s">
        <v>122</v>
      </c>
      <c r="F180" s="212"/>
      <c r="G180" s="212"/>
      <c r="H180" s="212"/>
      <c r="I180" s="212"/>
      <c r="J180" s="212"/>
      <c r="K180" s="178">
        <v>11</v>
      </c>
      <c r="S180" s="205"/>
    </row>
    <row r="181" spans="4:19" s="178" customFormat="1" ht="15.75">
      <c r="D181" s="162">
        <v>7</v>
      </c>
      <c r="E181" s="212" t="s">
        <v>127</v>
      </c>
      <c r="F181" s="212"/>
      <c r="G181" s="212"/>
      <c r="H181" s="212"/>
      <c r="I181" s="212"/>
      <c r="J181" s="212"/>
      <c r="K181" s="178">
        <v>10</v>
      </c>
      <c r="S181" s="205"/>
    </row>
    <row r="182" spans="4:19" s="178" customFormat="1" ht="15.75">
      <c r="D182" s="162">
        <v>8</v>
      </c>
      <c r="E182" s="212" t="s">
        <v>120</v>
      </c>
      <c r="F182" s="212"/>
      <c r="G182" s="212"/>
      <c r="H182" s="212"/>
      <c r="I182" s="212"/>
      <c r="J182" s="212"/>
      <c r="K182" s="178">
        <v>9</v>
      </c>
      <c r="S182" s="205"/>
    </row>
    <row r="183" spans="4:19" s="178" customFormat="1" ht="15.75">
      <c r="D183" s="162">
        <v>9</v>
      </c>
      <c r="E183" s="212" t="s">
        <v>119</v>
      </c>
      <c r="F183" s="212"/>
      <c r="G183" s="212"/>
      <c r="H183" s="212"/>
      <c r="I183" s="212"/>
      <c r="J183" s="212"/>
      <c r="K183" s="178">
        <v>8</v>
      </c>
      <c r="S183" s="205"/>
    </row>
    <row r="184" spans="4:19" s="178" customFormat="1" ht="15.75">
      <c r="D184" s="162">
        <v>10</v>
      </c>
      <c r="E184" s="212" t="s">
        <v>124</v>
      </c>
      <c r="F184" s="212"/>
      <c r="G184" s="212"/>
      <c r="H184" s="212"/>
      <c r="I184" s="212"/>
      <c r="J184" s="212"/>
      <c r="K184" s="178">
        <v>7</v>
      </c>
      <c r="S184" s="205"/>
    </row>
    <row r="185" spans="4:19" s="178" customFormat="1" ht="15.75">
      <c r="D185" s="162">
        <v>11</v>
      </c>
      <c r="E185" s="212" t="s">
        <v>121</v>
      </c>
      <c r="F185" s="212"/>
      <c r="G185" s="212"/>
      <c r="H185" s="212"/>
      <c r="I185" s="212"/>
      <c r="J185" s="212"/>
      <c r="K185" s="178">
        <v>6</v>
      </c>
      <c r="S185" s="205"/>
    </row>
    <row r="186" spans="4:19" s="178" customFormat="1" ht="15.75">
      <c r="D186" s="162">
        <v>12</v>
      </c>
      <c r="E186" s="212" t="s">
        <v>125</v>
      </c>
      <c r="F186" s="212"/>
      <c r="G186" s="212"/>
      <c r="H186" s="212"/>
      <c r="I186" s="212"/>
      <c r="J186" s="212"/>
      <c r="K186" s="178">
        <v>5</v>
      </c>
      <c r="S186" s="205"/>
    </row>
    <row r="187" spans="4:19" s="178" customFormat="1" ht="15.75">
      <c r="D187" s="162">
        <v>13</v>
      </c>
      <c r="E187" s="212" t="s">
        <v>126</v>
      </c>
      <c r="F187" s="212"/>
      <c r="G187" s="212"/>
      <c r="H187" s="212"/>
      <c r="I187" s="212"/>
      <c r="J187" s="212"/>
      <c r="K187" s="178">
        <v>4</v>
      </c>
      <c r="S187" s="205"/>
    </row>
    <row r="188" spans="4:19" s="178" customFormat="1" ht="15.75">
      <c r="D188" s="162">
        <v>14</v>
      </c>
      <c r="E188" s="212" t="s">
        <v>123</v>
      </c>
      <c r="F188" s="212"/>
      <c r="G188" s="212"/>
      <c r="H188" s="212"/>
      <c r="I188" s="212"/>
      <c r="J188" s="212"/>
      <c r="K188" s="178">
        <v>3</v>
      </c>
      <c r="S188" s="205"/>
    </row>
    <row r="189" spans="4:19" s="178" customFormat="1" ht="15.75">
      <c r="D189" s="162">
        <v>15</v>
      </c>
      <c r="E189" s="212" t="s">
        <v>114</v>
      </c>
      <c r="F189" s="212"/>
      <c r="G189" s="212"/>
      <c r="H189" s="212"/>
      <c r="I189" s="212"/>
      <c r="J189" s="212"/>
      <c r="K189" s="178">
        <v>2</v>
      </c>
      <c r="S189" s="205"/>
    </row>
    <row r="190" spans="4:19" s="178" customFormat="1" ht="15.75">
      <c r="D190" s="162">
        <v>16</v>
      </c>
      <c r="E190" s="212" t="s">
        <v>161</v>
      </c>
      <c r="F190" s="212"/>
      <c r="G190" s="212"/>
      <c r="H190" s="212"/>
      <c r="I190" s="212"/>
      <c r="J190" s="212"/>
      <c r="K190" s="178">
        <v>1</v>
      </c>
      <c r="S190" s="205"/>
    </row>
  </sheetData>
  <sheetProtection/>
  <mergeCells count="86">
    <mergeCell ref="B4:S4"/>
    <mergeCell ref="B5:S5"/>
    <mergeCell ref="B8:S8"/>
    <mergeCell ref="D9:E9"/>
    <mergeCell ref="G9:H9"/>
    <mergeCell ref="M38:N38"/>
    <mergeCell ref="J9:K9"/>
    <mergeCell ref="M9:N9"/>
    <mergeCell ref="Q9:R9"/>
    <mergeCell ref="B37:S37"/>
    <mergeCell ref="Q38:R38"/>
    <mergeCell ref="B73:S73"/>
    <mergeCell ref="D74:E74"/>
    <mergeCell ref="G74:H74"/>
    <mergeCell ref="J74:K74"/>
    <mergeCell ref="M74:N74"/>
    <mergeCell ref="Q74:R74"/>
    <mergeCell ref="D38:E38"/>
    <mergeCell ref="G38:H38"/>
    <mergeCell ref="J38:K38"/>
    <mergeCell ref="B102:S102"/>
    <mergeCell ref="D103:E103"/>
    <mergeCell ref="G103:H103"/>
    <mergeCell ref="J103:K103"/>
    <mergeCell ref="M103:N103"/>
    <mergeCell ref="Q103:R103"/>
    <mergeCell ref="C134:L134"/>
    <mergeCell ref="D136:F136"/>
    <mergeCell ref="G136:I136"/>
    <mergeCell ref="J136:L136"/>
    <mergeCell ref="C146:L146"/>
    <mergeCell ref="D148:F148"/>
    <mergeCell ref="G148:I148"/>
    <mergeCell ref="J148:L148"/>
    <mergeCell ref="D150:E150"/>
    <mergeCell ref="G150:H150"/>
    <mergeCell ref="J150:K150"/>
    <mergeCell ref="D152:E152"/>
    <mergeCell ref="G152:H152"/>
    <mergeCell ref="J152:K152"/>
    <mergeCell ref="D154:E154"/>
    <mergeCell ref="G154:H154"/>
    <mergeCell ref="J154:K154"/>
    <mergeCell ref="D156:E156"/>
    <mergeCell ref="G156:H156"/>
    <mergeCell ref="J156:K156"/>
    <mergeCell ref="C160:L160"/>
    <mergeCell ref="E162:G162"/>
    <mergeCell ref="H162:J162"/>
    <mergeCell ref="E163:G163"/>
    <mergeCell ref="H163:J163"/>
    <mergeCell ref="E164:G164"/>
    <mergeCell ref="H164:J164"/>
    <mergeCell ref="E165:G165"/>
    <mergeCell ref="H165:J165"/>
    <mergeCell ref="E166:G166"/>
    <mergeCell ref="H166:J166"/>
    <mergeCell ref="E167:G167"/>
    <mergeCell ref="H167:J167"/>
    <mergeCell ref="E168:G168"/>
    <mergeCell ref="H168:J168"/>
    <mergeCell ref="E169:G169"/>
    <mergeCell ref="H169:J169"/>
    <mergeCell ref="E170:G170"/>
    <mergeCell ref="H170:J170"/>
    <mergeCell ref="E171:G171"/>
    <mergeCell ref="H171:J171"/>
    <mergeCell ref="E172:G172"/>
    <mergeCell ref="H172:J172"/>
    <mergeCell ref="C173:J173"/>
    <mergeCell ref="E175:J175"/>
    <mergeCell ref="E176:J176"/>
    <mergeCell ref="E177:J177"/>
    <mergeCell ref="E178:J178"/>
    <mergeCell ref="E179:J179"/>
    <mergeCell ref="E180:J180"/>
    <mergeCell ref="E181:J181"/>
    <mergeCell ref="E182:J182"/>
    <mergeCell ref="E183:J183"/>
    <mergeCell ref="E188:J188"/>
    <mergeCell ref="E189:J189"/>
    <mergeCell ref="E190:J190"/>
    <mergeCell ref="E184:J184"/>
    <mergeCell ref="E185:J185"/>
    <mergeCell ref="E186:J186"/>
    <mergeCell ref="E187:J187"/>
  </mergeCells>
  <printOptions/>
  <pageMargins left="0.3937007874015748" right="0.35433070866141736" top="0.4330708661417323" bottom="0.35433070866141736" header="0.35433070866141736" footer="0.275590551181102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Stasiu</dc:creator>
  <cp:keywords/>
  <dc:description/>
  <cp:lastModifiedBy>Użytkownik</cp:lastModifiedBy>
  <cp:lastPrinted>2008-10-26T08:59:54Z</cp:lastPrinted>
  <dcterms:created xsi:type="dcterms:W3CDTF">2006-08-27T10:06:42Z</dcterms:created>
  <dcterms:modified xsi:type="dcterms:W3CDTF">2008-11-12T09:50:57Z</dcterms:modified>
  <cp:category/>
  <cp:version/>
  <cp:contentType/>
  <cp:contentStatus/>
</cp:coreProperties>
</file>